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G:\共有ドライブ\CSR\総覧\CSR企業総覧2026年版GD\Excel調査表\最終版\kankyo\新規用\"/>
    </mc:Choice>
  </mc:AlternateContent>
  <xr:revisionPtr revIDLastSave="0" documentId="13_ncr:1_{06262291-DE62-4539-850F-12CDB3E99CFE}" xr6:coauthVersionLast="47" xr6:coauthVersionMax="47" xr10:uidLastSave="{00000000-0000-0000-0000-000000000000}"/>
  <workbookProtection workbookAlgorithmName="SHA-512" workbookHashValue="DgSMaTeTrIZU3ONdEg550C3PkoLBL15HeXseCUO6+f6vyEesetCA/Bn+zFoimDl0qkwPTB08YiFJtFZfWjbz0w==" workbookSaltValue="2UMCNrtttKLtT0i9H9g9lw==" workbookSpinCount="100000" lockStructure="1"/>
  <bookViews>
    <workbookView xWindow="28680" yWindow="-120" windowWidth="29040" windowHeight="15720" xr2:uid="{E266A3BC-8877-49F0-AB88-6E70C6018B94}"/>
  </bookViews>
  <sheets>
    <sheet name="概要_目次" sheetId="10" r:id="rId1"/>
    <sheet name="前回データ概要" sheetId="13" state="hidden" r:id="rId2"/>
    <sheet name="環境編" sheetId="4" r:id="rId3"/>
    <sheet name="前回データ" sheetId="12" state="hidden" r:id="rId4"/>
    <sheet name="制御用" sheetId="3" state="hidden" r:id="rId5"/>
  </sheets>
  <definedNames>
    <definedName name="CheckBox">制御用!$R$7:$R$7</definedName>
    <definedName name="Code">制御用!$B$12</definedName>
    <definedName name="Dropdown1">制御用!$E$7:$E$7</definedName>
    <definedName name="Dropdown10">制御用!$N$7:$N$16</definedName>
    <definedName name="Dropdown2">制御用!$F$7:$F$8</definedName>
    <definedName name="Dropdown3">制御用!$G$7:$G$9</definedName>
    <definedName name="Dropdown4">制御用!$H$7:$H$10</definedName>
    <definedName name="Dropdown5">制御用!$I$7:$I$11</definedName>
    <definedName name="Dropdown6">制御用!$J$7:$J$12</definedName>
    <definedName name="Dropdown7">制御用!$K$7:$K$13</definedName>
    <definedName name="Dropdown8">制御用!$L$7:$L$14</definedName>
    <definedName name="Dropdown9">制御用!$M$7:$M$15</definedName>
    <definedName name="EnqClassificationID">制御用!$B$13</definedName>
    <definedName name="IndexID">制御用!$B$10</definedName>
    <definedName name="InvType">制御用!$B$8</definedName>
    <definedName name="New_Answer">制御用!$B$14</definedName>
    <definedName name="PubID">制御用!$B$9</definedName>
    <definedName name="publication_code">制御用!$B$6</definedName>
    <definedName name="PubType">制御用!$B$7</definedName>
    <definedName name="TKC">制御用!$B$11</definedName>
    <definedName name="Year1">制御用!$B$18</definedName>
    <definedName name="Year2">制御用!$B$19</definedName>
    <definedName name="Year3">制御用!$B$20</definedName>
    <definedName name="Year4">制御用!$B$21</definedName>
    <definedName name="Year5">制御用!$B$22</definedName>
    <definedName name="YesNo2">制御用!$O$7:$O$8</definedName>
    <definedName name="YesNo3">制御用!$P$7:$P$9</definedName>
    <definedName name="YesNo4">制御用!$Q$7:$Q$9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0" l="1"/>
  <c r="C82" i="10"/>
  <c r="C81" i="10"/>
  <c r="C80" i="10"/>
  <c r="C79" i="10"/>
  <c r="C78" i="10"/>
  <c r="C77" i="10"/>
  <c r="C76" i="10"/>
  <c r="C74" i="10"/>
  <c r="C73" i="10"/>
  <c r="C72" i="10"/>
  <c r="C71" i="10"/>
  <c r="C70" i="10"/>
  <c r="C69" i="10"/>
  <c r="C68" i="10"/>
  <c r="C67" i="10"/>
  <c r="E82" i="13"/>
  <c r="D82" i="13"/>
  <c r="C82" i="13"/>
  <c r="E81" i="13"/>
  <c r="D81" i="13"/>
  <c r="C81" i="13"/>
  <c r="E80" i="13"/>
  <c r="D80" i="13"/>
  <c r="C80" i="13"/>
  <c r="E79" i="13"/>
  <c r="D79" i="13"/>
  <c r="C79" i="13"/>
  <c r="E78" i="13"/>
  <c r="D78" i="13"/>
  <c r="C78" i="13"/>
  <c r="E77" i="13"/>
  <c r="D77" i="13"/>
  <c r="C77" i="13"/>
  <c r="E76" i="13"/>
  <c r="D76" i="13"/>
  <c r="C76" i="13"/>
  <c r="D75" i="13"/>
  <c r="C75" i="13"/>
  <c r="E74" i="13"/>
  <c r="D74" i="13"/>
  <c r="C74" i="13"/>
  <c r="E73" i="13"/>
  <c r="D73" i="13"/>
  <c r="C73" i="13"/>
  <c r="E72" i="13"/>
  <c r="D72" i="13"/>
  <c r="C72" i="13"/>
  <c r="E71" i="13"/>
  <c r="D71" i="13"/>
  <c r="C71" i="13"/>
  <c r="E70" i="13"/>
  <c r="D70" i="13"/>
  <c r="C70" i="13"/>
  <c r="E69" i="13"/>
  <c r="D69" i="13"/>
  <c r="C69" i="13"/>
  <c r="E68" i="13"/>
  <c r="D68" i="13"/>
  <c r="C68" i="13"/>
  <c r="E67" i="13"/>
  <c r="D67" i="13"/>
  <c r="C67" i="13"/>
  <c r="N2" i="13"/>
  <c r="U461" i="12"/>
  <c r="S124" i="12"/>
  <c r="S123" i="12"/>
  <c r="S122" i="12"/>
  <c r="AF108" i="12"/>
  <c r="AF107" i="12"/>
  <c r="AF106" i="12"/>
  <c r="AF105" i="12"/>
  <c r="AF104" i="12"/>
  <c r="AF103" i="12"/>
  <c r="AF102" i="12"/>
  <c r="AF101" i="12"/>
  <c r="AF100" i="12"/>
  <c r="AF99" i="12"/>
  <c r="AF98" i="12"/>
  <c r="N95" i="12"/>
  <c r="J95" i="12"/>
  <c r="U88" i="12"/>
  <c r="Q88" i="12"/>
  <c r="M88" i="12"/>
  <c r="I88" i="12"/>
  <c r="D82" i="10"/>
  <c r="D81" i="10"/>
  <c r="D80" i="10"/>
  <c r="D79" i="10"/>
  <c r="D78" i="10"/>
  <c r="D77" i="10"/>
  <c r="D76" i="10"/>
  <c r="D75" i="10"/>
  <c r="D74" i="10"/>
  <c r="D73" i="10"/>
  <c r="D72" i="10"/>
  <c r="D71" i="10"/>
  <c r="D70" i="10"/>
  <c r="D69" i="10"/>
  <c r="D68" i="10"/>
  <c r="D67" i="10"/>
  <c r="U461" i="4" l="1"/>
  <c r="E82" i="10"/>
  <c r="E81" i="10"/>
  <c r="E80" i="10"/>
  <c r="E79" i="10"/>
  <c r="E78" i="10"/>
  <c r="E77" i="10"/>
  <c r="E76" i="10"/>
  <c r="E74" i="10"/>
  <c r="E73" i="10"/>
  <c r="E72" i="10"/>
  <c r="E71" i="10"/>
  <c r="E70" i="10"/>
  <c r="E69" i="10"/>
  <c r="E68" i="10"/>
  <c r="E67" i="10"/>
  <c r="N2" i="10"/>
  <c r="S122" i="4" l="1"/>
  <c r="AF98" i="4"/>
  <c r="S123" i="4"/>
  <c r="S124" i="4"/>
  <c r="AF104" i="4"/>
  <c r="AF108" i="4"/>
  <c r="AF107" i="4"/>
  <c r="AF106" i="4"/>
  <c r="AF105" i="4"/>
  <c r="AF99" i="4"/>
  <c r="AF100" i="4"/>
  <c r="AF101" i="4"/>
  <c r="AF102" i="4"/>
  <c r="J95" i="4"/>
  <c r="U88" i="4"/>
  <c r="AF103" i="4" l="1"/>
  <c r="N95" i="4" l="1"/>
  <c r="Q88" i="4"/>
  <c r="M88" i="4"/>
  <c r="I88" i="4"/>
  <c r="B22" i="3" l="1"/>
  <c r="B21" i="3"/>
  <c r="B20" i="3"/>
  <c r="B19" i="3"/>
  <c r="M491" i="12" l="1"/>
  <c r="M121" i="12"/>
  <c r="X120" i="12"/>
  <c r="Y384" i="12"/>
  <c r="P257" i="12"/>
  <c r="C247" i="12"/>
  <c r="D210" i="12"/>
  <c r="D207" i="12"/>
  <c r="Q79" i="12"/>
  <c r="C403" i="12"/>
  <c r="T210" i="12"/>
  <c r="X97" i="12"/>
  <c r="V452" i="12"/>
  <c r="N90" i="12"/>
  <c r="T432" i="12"/>
  <c r="L452" i="4"/>
  <c r="C491" i="12"/>
  <c r="G121" i="12"/>
  <c r="L452" i="12"/>
  <c r="I79" i="12"/>
  <c r="J432" i="12"/>
  <c r="P384" i="12"/>
  <c r="F257" i="12"/>
  <c r="J90" i="12"/>
  <c r="C399" i="12"/>
  <c r="P97" i="12"/>
  <c r="V452" i="4"/>
  <c r="D207" i="4"/>
  <c r="X120" i="4"/>
  <c r="D210" i="4"/>
  <c r="N90" i="4"/>
  <c r="M121" i="4"/>
  <c r="M491" i="4"/>
  <c r="T432" i="4"/>
  <c r="Y384" i="4"/>
  <c r="C403" i="4"/>
  <c r="C491" i="4"/>
  <c r="J432" i="4"/>
  <c r="C399" i="4"/>
  <c r="P384" i="4"/>
  <c r="P257" i="4"/>
  <c r="Q79" i="4"/>
  <c r="C247" i="4"/>
  <c r="T210" i="4"/>
  <c r="X97" i="4"/>
  <c r="P97" i="4"/>
  <c r="I79" i="4"/>
  <c r="F257" i="4"/>
  <c r="J90" i="4"/>
  <c r="G121" i="4"/>
  <c r="E75" i="10" l="1"/>
  <c r="E75" i="13"/>
</calcChain>
</file>

<file path=xl/sharedStrings.xml><?xml version="1.0" encoding="utf-8"?>
<sst xmlns="http://schemas.openxmlformats.org/spreadsheetml/2006/main" count="988" uniqueCount="376">
  <si>
    <t>調査年</t>
    <rPh sb="0" eb="3">
      <t>チョウサネン</t>
    </rPh>
    <phoneticPr fontId="1"/>
  </si>
  <si>
    <t>調査直近年度</t>
    <rPh sb="0" eb="2">
      <t>チョウサ</t>
    </rPh>
    <rPh sb="2" eb="6">
      <t>チョッキンネンド</t>
    </rPh>
    <phoneticPr fontId="1"/>
  </si>
  <si>
    <t>調査2期前年度</t>
    <rPh sb="0" eb="2">
      <t>チョウサ</t>
    </rPh>
    <rPh sb="3" eb="5">
      <t>キマエ</t>
    </rPh>
    <rPh sb="5" eb="7">
      <t>ネンド</t>
    </rPh>
    <phoneticPr fontId="1"/>
  </si>
  <si>
    <t>注記</t>
    <rPh sb="0" eb="2">
      <t>チュウキ</t>
    </rPh>
    <phoneticPr fontId="1"/>
  </si>
  <si>
    <t>調査3期前年度</t>
    <rPh sb="0" eb="2">
      <t>チョウサ</t>
    </rPh>
    <rPh sb="3" eb="5">
      <t>キマエ</t>
    </rPh>
    <rPh sb="5" eb="7">
      <t>ネンド</t>
    </rPh>
    <phoneticPr fontId="1"/>
  </si>
  <si>
    <t>調査4期前年度</t>
    <rPh sb="0" eb="2">
      <t>チョウサ</t>
    </rPh>
    <rPh sb="3" eb="5">
      <t>キマエ</t>
    </rPh>
    <rPh sb="5" eb="7">
      <t>ネンド</t>
    </rPh>
    <phoneticPr fontId="1"/>
  </si>
  <si>
    <t>Q7</t>
    <phoneticPr fontId="1"/>
  </si>
  <si>
    <t>Q6</t>
    <phoneticPr fontId="1"/>
  </si>
  <si>
    <t>％</t>
    <phoneticPr fontId="1"/>
  </si>
  <si>
    <t>Q8</t>
    <phoneticPr fontId="1"/>
  </si>
  <si>
    <t>Q9</t>
    <phoneticPr fontId="1"/>
  </si>
  <si>
    <t>1．あり</t>
  </si>
  <si>
    <t>4．その他：</t>
  </si>
  <si>
    <t>4．その他：</t>
    <rPh sb="4" eb="5">
      <t>タ</t>
    </rPh>
    <phoneticPr fontId="1"/>
  </si>
  <si>
    <t>2．なし</t>
  </si>
  <si>
    <t>3．検討中</t>
    <rPh sb="2" eb="4">
      <t>ケントウ</t>
    </rPh>
    <rPh sb="4" eb="5">
      <t>チュウ</t>
    </rPh>
    <phoneticPr fontId="1"/>
  </si>
  <si>
    <t>3．その他：</t>
  </si>
  <si>
    <t>（該当する場合はチェックしてください）</t>
    <rPh sb="1" eb="3">
      <t>ガイトウ</t>
    </rPh>
    <rPh sb="5" eb="7">
      <t>バアイ</t>
    </rPh>
    <phoneticPr fontId="1"/>
  </si>
  <si>
    <t>Q14</t>
    <phoneticPr fontId="1"/>
  </si>
  <si>
    <t>Q15</t>
    <phoneticPr fontId="1"/>
  </si>
  <si>
    <t>Q16</t>
    <phoneticPr fontId="1"/>
  </si>
  <si>
    <t>1．行っている</t>
    <phoneticPr fontId="1"/>
  </si>
  <si>
    <t>2．行っていない</t>
    <phoneticPr fontId="1"/>
  </si>
  <si>
    <t>5．その他：</t>
    <phoneticPr fontId="1"/>
  </si>
  <si>
    <t>1．あり</t>
    <phoneticPr fontId="1"/>
  </si>
  <si>
    <t>2．なし</t>
    <phoneticPr fontId="1"/>
  </si>
  <si>
    <t>表彰名・名称</t>
    <rPh sb="0" eb="2">
      <t>ヒョウショウ</t>
    </rPh>
    <rPh sb="2" eb="3">
      <t>メイ</t>
    </rPh>
    <rPh sb="4" eb="6">
      <t>メイショウ</t>
    </rPh>
    <phoneticPr fontId="1"/>
  </si>
  <si>
    <t>検討中</t>
    <rPh sb="0" eb="3">
      <t>ケントウチュウ</t>
    </rPh>
    <phoneticPr fontId="1"/>
  </si>
  <si>
    <t>本シートには本電子調査表の制御情報を掲載しております。変更・削除等の操作は行わないようお願い申し上げます。
変更・削除等をされた場合は、ご回答内容を正しく反映できない場合がございます。</t>
    <rPh sb="0" eb="1">
      <t>ホン</t>
    </rPh>
    <rPh sb="6" eb="7">
      <t>ホン</t>
    </rPh>
    <rPh sb="7" eb="9">
      <t>デンシ</t>
    </rPh>
    <rPh sb="9" eb="12">
      <t>チョウサヒョウ</t>
    </rPh>
    <rPh sb="13" eb="15">
      <t>セイギョ</t>
    </rPh>
    <rPh sb="15" eb="17">
      <t>ジョウホウ</t>
    </rPh>
    <rPh sb="18" eb="20">
      <t>ケイサイ</t>
    </rPh>
    <rPh sb="27" eb="29">
      <t>ヘンコウ</t>
    </rPh>
    <rPh sb="30" eb="32">
      <t>サクジョ</t>
    </rPh>
    <rPh sb="32" eb="33">
      <t>ナド</t>
    </rPh>
    <rPh sb="34" eb="36">
      <t>ソウサ</t>
    </rPh>
    <rPh sb="37" eb="38">
      <t>オコナ</t>
    </rPh>
    <rPh sb="44" eb="45">
      <t>ネガ</t>
    </rPh>
    <rPh sb="46" eb="47">
      <t>モウ</t>
    </rPh>
    <rPh sb="48" eb="49">
      <t>ア</t>
    </rPh>
    <rPh sb="54" eb="56">
      <t>ヘンコウ</t>
    </rPh>
    <rPh sb="57" eb="60">
      <t>サクジョナド</t>
    </rPh>
    <rPh sb="64" eb="66">
      <t>バアイ</t>
    </rPh>
    <rPh sb="69" eb="71">
      <t>カイトウ</t>
    </rPh>
    <rPh sb="71" eb="73">
      <t>ナイヨウ</t>
    </rPh>
    <rPh sb="74" eb="75">
      <t>タダ</t>
    </rPh>
    <rPh sb="77" eb="79">
      <t>ハンエイ</t>
    </rPh>
    <rPh sb="83" eb="85">
      <t>バアイ</t>
    </rPh>
    <phoneticPr fontId="13"/>
  </si>
  <si>
    <t>EnqClassificationID</t>
    <phoneticPr fontId="1"/>
  </si>
  <si>
    <t>New Answer</t>
    <phoneticPr fontId="1"/>
  </si>
  <si>
    <t>TKC</t>
    <phoneticPr fontId="1"/>
  </si>
  <si>
    <t>■Information for display</t>
    <phoneticPr fontId="1"/>
  </si>
  <si>
    <t>■Basic information</t>
    <phoneticPr fontId="1"/>
  </si>
  <si>
    <t>■Dropdown information</t>
    <phoneticPr fontId="1"/>
  </si>
  <si>
    <t>N=2</t>
    <phoneticPr fontId="1"/>
  </si>
  <si>
    <t>N=3</t>
    <phoneticPr fontId="1"/>
  </si>
  <si>
    <t>N=4</t>
  </si>
  <si>
    <t>N=5</t>
  </si>
  <si>
    <t>N=6</t>
  </si>
  <si>
    <t>N=7</t>
  </si>
  <si>
    <t>N=8</t>
  </si>
  <si>
    <t>N=9</t>
  </si>
  <si>
    <t>N=10</t>
  </si>
  <si>
    <t>N=1</t>
    <phoneticPr fontId="1"/>
  </si>
  <si>
    <t>Code</t>
    <phoneticPr fontId="1"/>
  </si>
  <si>
    <t>あり</t>
    <phoneticPr fontId="1"/>
  </si>
  <si>
    <t>なし</t>
    <phoneticPr fontId="1"/>
  </si>
  <si>
    <t>YesNo2</t>
    <phoneticPr fontId="1"/>
  </si>
  <si>
    <t>YesNo3</t>
    <phoneticPr fontId="1"/>
  </si>
  <si>
    <t>実施</t>
    <rPh sb="0" eb="2">
      <t>ジッシ</t>
    </rPh>
    <phoneticPr fontId="1"/>
  </si>
  <si>
    <t>Check</t>
    <phoneticPr fontId="1"/>
  </si>
  <si>
    <t>✔</t>
    <phoneticPr fontId="1"/>
  </si>
  <si>
    <t>①</t>
    <phoneticPr fontId="1"/>
  </si>
  <si>
    <t>②</t>
    <phoneticPr fontId="1"/>
  </si>
  <si>
    <t>主催者、受賞対象</t>
    <rPh sb="0" eb="3">
      <t>シュサイシャ</t>
    </rPh>
    <rPh sb="4" eb="6">
      <t>ジュショウ</t>
    </rPh>
    <rPh sb="6" eb="8">
      <t>タイショウ</t>
    </rPh>
    <phoneticPr fontId="1"/>
  </si>
  <si>
    <t>1．専任部署あり</t>
    <phoneticPr fontId="1"/>
  </si>
  <si>
    <t>2．兼任部署で担当</t>
    <phoneticPr fontId="1"/>
  </si>
  <si>
    <t>3．なし</t>
    <phoneticPr fontId="1"/>
  </si>
  <si>
    <t>担当部署名：</t>
    <rPh sb="0" eb="2">
      <t>タントウ</t>
    </rPh>
    <rPh sb="2" eb="5">
      <t>ブショメイ</t>
    </rPh>
    <phoneticPr fontId="1"/>
  </si>
  <si>
    <t>※直近の名称でご回答ください。ご担当部署が複数ある場合はそれぞれご回答ください</t>
    <phoneticPr fontId="1"/>
  </si>
  <si>
    <t>Q1</t>
    <phoneticPr fontId="1"/>
  </si>
  <si>
    <t>Q2</t>
    <phoneticPr fontId="1"/>
  </si>
  <si>
    <t>1．専任役員あり</t>
    <rPh sb="4" eb="6">
      <t>ヤクイン</t>
    </rPh>
    <phoneticPr fontId="1"/>
  </si>
  <si>
    <t>2．兼任役員あり</t>
    <rPh sb="4" eb="6">
      <t>ヤクイン</t>
    </rPh>
    <phoneticPr fontId="1"/>
  </si>
  <si>
    <t>担当役職名・肩書：</t>
    <rPh sb="0" eb="2">
      <t>タントウ</t>
    </rPh>
    <rPh sb="2" eb="4">
      <t>ヤクショク</t>
    </rPh>
    <rPh sb="4" eb="5">
      <t>メイ</t>
    </rPh>
    <rPh sb="6" eb="8">
      <t>カタガキ</t>
    </rPh>
    <phoneticPr fontId="1"/>
  </si>
  <si>
    <t>1． 100%</t>
    <phoneticPr fontId="1"/>
  </si>
  <si>
    <t>2．過半</t>
    <rPh sb="2" eb="4">
      <t>カハン</t>
    </rPh>
    <phoneticPr fontId="1"/>
  </si>
  <si>
    <t>Q3</t>
    <phoneticPr fontId="1"/>
  </si>
  <si>
    <t>3．作成予定</t>
    <rPh sb="2" eb="4">
      <t>サクセイ</t>
    </rPh>
    <rPh sb="4" eb="6">
      <t>ヨテイ</t>
    </rPh>
    <phoneticPr fontId="1"/>
  </si>
  <si>
    <t>3．検討中</t>
    <rPh sb="2" eb="5">
      <t>ケントウチュウ</t>
    </rPh>
    <phoneticPr fontId="1"/>
  </si>
  <si>
    <t>Q4</t>
    <phoneticPr fontId="1"/>
  </si>
  <si>
    <t>Q5</t>
    <phoneticPr fontId="1"/>
  </si>
  <si>
    <t>2．導入していない</t>
    <phoneticPr fontId="1"/>
  </si>
  <si>
    <t>3．その他：</t>
    <rPh sb="4" eb="5">
      <t>タ</t>
    </rPh>
    <phoneticPr fontId="1"/>
  </si>
  <si>
    <t>）</t>
    <phoneticPr fontId="1"/>
  </si>
  <si>
    <t>Q10</t>
    <phoneticPr fontId="1"/>
  </si>
  <si>
    <t>Q11</t>
    <phoneticPr fontId="1"/>
  </si>
  <si>
    <t>1．参考にしている</t>
    <phoneticPr fontId="1"/>
  </si>
  <si>
    <t>2．参考にしていない</t>
    <phoneticPr fontId="1"/>
  </si>
  <si>
    <t>Q13</t>
    <phoneticPr fontId="1"/>
  </si>
  <si>
    <t>（国内） 国内全事業所に占める取得事業所の割合</t>
    <phoneticPr fontId="1"/>
  </si>
  <si>
    <t>●算出基準</t>
    <rPh sb="1" eb="3">
      <t>サンシュツ</t>
    </rPh>
    <rPh sb="3" eb="5">
      <t>キジュン</t>
    </rPh>
    <phoneticPr fontId="1"/>
  </si>
  <si>
    <t>1．従業員数ベース</t>
    <rPh sb="2" eb="5">
      <t>ジュウギョウイン</t>
    </rPh>
    <rPh sb="5" eb="6">
      <t>スウ</t>
    </rPh>
    <phoneticPr fontId="1"/>
  </si>
  <si>
    <t>2．事業所件数ベース</t>
    <phoneticPr fontId="1"/>
  </si>
  <si>
    <t>3．生産量ベース</t>
    <rPh sb="2" eb="4">
      <t>セイサン</t>
    </rPh>
    <rPh sb="4" eb="5">
      <t>リョウ</t>
    </rPh>
    <phoneticPr fontId="1"/>
  </si>
  <si>
    <t>●割合</t>
    <rPh sb="1" eb="3">
      <t>ワリアイ</t>
    </rPh>
    <phoneticPr fontId="1"/>
  </si>
  <si>
    <t xml:space="preserve">（海外） 海外全事業所に占める取得事業所の割合 </t>
    <phoneticPr fontId="1"/>
  </si>
  <si>
    <t>3．今後予定</t>
    <rPh sb="2" eb="6">
      <t>コンゴヨテイ</t>
    </rPh>
    <phoneticPr fontId="1"/>
  </si>
  <si>
    <t>環境対策担当部署の有無（1つ選択）</t>
    <phoneticPr fontId="1"/>
  </si>
  <si>
    <t>環境担当役員の有無（1つ選択）</t>
    <phoneticPr fontId="1"/>
  </si>
  <si>
    <t>担当役員の担当職域のうち、環境関連業務が占める割合（1つ選択）</t>
    <phoneticPr fontId="1"/>
  </si>
  <si>
    <t>3．公開予定</t>
    <rPh sb="2" eb="4">
      <t>コウカイ</t>
    </rPh>
    <rPh sb="4" eb="6">
      <t>ヨテイ</t>
    </rPh>
    <phoneticPr fontId="1"/>
  </si>
  <si>
    <t>環境会計あるいはそれに準ずるものの有無（1つ選択）</t>
    <phoneticPr fontId="1"/>
  </si>
  <si>
    <t>➡上記で「1．あり」「3．作成予定」を選択した場合にご回答ください</t>
    <phoneticPr fontId="1"/>
  </si>
  <si>
    <t>　費用と効果に関する金額把握について（１つ選択）</t>
    <phoneticPr fontId="1"/>
  </si>
  <si>
    <t xml:space="preserve">1．環境省ガイドラインに準拠して把握 </t>
    <phoneticPr fontId="1"/>
  </si>
  <si>
    <t>2．自社独自あるいは業界独自方法で把握</t>
    <phoneticPr fontId="1"/>
  </si>
  <si>
    <t>3．両方（1、2）</t>
    <rPh sb="2" eb="4">
      <t>リョウホウ</t>
    </rPh>
    <phoneticPr fontId="1"/>
  </si>
  <si>
    <t>4．費用のみ金額把握</t>
    <phoneticPr fontId="1"/>
  </si>
  <si>
    <t>5．金額は把握していないが、一部物量は把握している</t>
    <phoneticPr fontId="1"/>
  </si>
  <si>
    <t>6．特に把握していない</t>
    <phoneticPr fontId="1"/>
  </si>
  <si>
    <t>7．その他：</t>
    <phoneticPr fontId="1"/>
  </si>
  <si>
    <t>環境会計あるいはそれに準ずるものの公開について（１つ選択）</t>
    <phoneticPr fontId="1"/>
  </si>
  <si>
    <t>1．公開</t>
    <rPh sb="2" eb="4">
      <t>コウカイ</t>
    </rPh>
    <phoneticPr fontId="1"/>
  </si>
  <si>
    <t>2．非公開</t>
    <rPh sb="2" eb="5">
      <t>ヒコウカイ</t>
    </rPh>
    <phoneticPr fontId="1"/>
  </si>
  <si>
    <t>1．単体ベース</t>
    <rPh sb="2" eb="4">
      <t>タンタイ</t>
    </rPh>
    <phoneticPr fontId="1"/>
  </si>
  <si>
    <t>2．連結ベース</t>
    <rPh sb="2" eb="4">
      <t>レンケツ</t>
    </rPh>
    <phoneticPr fontId="1"/>
  </si>
  <si>
    <t>5．その他：</t>
    <rPh sb="4" eb="5">
      <t>タ</t>
    </rPh>
    <phoneticPr fontId="1"/>
  </si>
  <si>
    <t>Q12</t>
    <phoneticPr fontId="1"/>
  </si>
  <si>
    <t>2．把握していない</t>
    <phoneticPr fontId="1"/>
  </si>
  <si>
    <t>3．その他：</t>
    <phoneticPr fontId="1"/>
  </si>
  <si>
    <t>2．不定期に実施</t>
    <phoneticPr fontId="1"/>
  </si>
  <si>
    <t>投資額</t>
    <phoneticPr fontId="1"/>
  </si>
  <si>
    <t xml:space="preserve">費用額 </t>
    <phoneticPr fontId="1"/>
  </si>
  <si>
    <t>（参考）計算合計→</t>
    <phoneticPr fontId="1"/>
  </si>
  <si>
    <r>
      <rPr>
        <b/>
        <sz val="11"/>
        <color theme="1"/>
        <rFont val="游ゴシック"/>
        <family val="3"/>
        <charset val="128"/>
        <scheme val="minor"/>
      </rPr>
      <t>環境保全コスト</t>
    </r>
    <r>
      <rPr>
        <sz val="11"/>
        <color theme="1"/>
        <rFont val="游ゴシック"/>
        <family val="2"/>
        <charset val="128"/>
        <scheme val="minor"/>
      </rPr>
      <t xml:space="preserve">
（単位：百万円）</t>
    </r>
    <phoneticPr fontId="1"/>
  </si>
  <si>
    <r>
      <rPr>
        <b/>
        <sz val="10"/>
        <color theme="1"/>
        <rFont val="游ゴシック"/>
        <family val="3"/>
        <charset val="128"/>
        <scheme val="minor"/>
      </rPr>
      <t>環境保全効果に関する環境パフォーマンス指標</t>
    </r>
    <r>
      <rPr>
        <sz val="9"/>
        <color theme="1"/>
        <rFont val="游ゴシック"/>
        <family val="3"/>
        <charset val="128"/>
        <scheme val="minor"/>
      </rPr>
      <t xml:space="preserve">（環境負荷量） </t>
    </r>
    <phoneticPr fontId="1"/>
  </si>
  <si>
    <t>1．集計している</t>
    <rPh sb="2" eb="4">
      <t>シュウケイ</t>
    </rPh>
    <phoneticPr fontId="1"/>
  </si>
  <si>
    <t>2．集計していない</t>
    <rPh sb="2" eb="4">
      <t>シュウケイ</t>
    </rPh>
    <phoneticPr fontId="1"/>
  </si>
  <si>
    <t>※上記で「１．集計している」を選択した場合にお答えください</t>
    <phoneticPr fontId="1"/>
  </si>
  <si>
    <t>その他</t>
    <rPh sb="2" eb="3">
      <t>タ</t>
    </rPh>
    <phoneticPr fontId="1"/>
  </si>
  <si>
    <t>環境データにおける第三者検証・保証の有無（1つ選択）</t>
    <phoneticPr fontId="1"/>
  </si>
  <si>
    <t>環境監査の実施状況について（1つ選択）</t>
    <phoneticPr fontId="1"/>
  </si>
  <si>
    <t>1．定期的に実施</t>
    <phoneticPr fontId="1"/>
  </si>
  <si>
    <t>3． 実施していない</t>
    <rPh sb="3" eb="5">
      <t>ジッシ</t>
    </rPh>
    <phoneticPr fontId="1"/>
  </si>
  <si>
    <t>〔実施頻度：内部監査（</t>
    <rPh sb="1" eb="5">
      <t>ジッシヒンド</t>
    </rPh>
    <rPh sb="6" eb="10">
      <t>ナイブカンサ</t>
    </rPh>
    <phoneticPr fontId="1"/>
  </si>
  <si>
    <t>）　外部監査（</t>
    <rPh sb="2" eb="6">
      <t>ガイブカンサ</t>
    </rPh>
    <phoneticPr fontId="1"/>
  </si>
  <si>
    <t>）〕</t>
    <phoneticPr fontId="1"/>
  </si>
  <si>
    <t>1． ISO14001認証を取得</t>
    <rPh sb="11" eb="13">
      <t>ニンショウ</t>
    </rPh>
    <rPh sb="14" eb="16">
      <t>シュトク</t>
    </rPh>
    <phoneticPr fontId="1"/>
  </si>
  <si>
    <t>2．ISO14001認証を取得予定</t>
    <rPh sb="10" eb="12">
      <t>ニンショウ</t>
    </rPh>
    <rPh sb="13" eb="15">
      <t>シュトク</t>
    </rPh>
    <rPh sb="15" eb="17">
      <t>ヨテイ</t>
    </rPh>
    <phoneticPr fontId="1"/>
  </si>
  <si>
    <t>4．EMSは構築していない</t>
    <rPh sb="6" eb="8">
      <t>コウチク</t>
    </rPh>
    <phoneticPr fontId="1"/>
  </si>
  <si>
    <r>
      <t>環境（CO</t>
    </r>
    <r>
      <rPr>
        <b/>
        <vertAlign val="subscript"/>
        <sz val="11"/>
        <color theme="1"/>
        <rFont val="游ゴシック"/>
        <family val="3"/>
        <charset val="128"/>
        <scheme val="minor"/>
      </rPr>
      <t>2</t>
    </r>
    <r>
      <rPr>
        <b/>
        <sz val="11"/>
        <color theme="1"/>
        <rFont val="游ゴシック"/>
        <family val="3"/>
        <charset val="128"/>
        <scheme val="minor"/>
      </rPr>
      <t>排出量・原単位削減を含む）に関する中期計画についてご回答ください</t>
    </r>
    <phoneticPr fontId="1"/>
  </si>
  <si>
    <t>環境分野に関する中期計画の有無（1つ選択）</t>
    <phoneticPr fontId="1"/>
  </si>
  <si>
    <r>
      <t>その中でCO</t>
    </r>
    <r>
      <rPr>
        <b/>
        <vertAlign val="subscript"/>
        <sz val="11"/>
        <color theme="1"/>
        <rFont val="游ゴシック"/>
        <family val="3"/>
        <charset val="128"/>
        <scheme val="minor"/>
      </rPr>
      <t>2</t>
    </r>
    <r>
      <rPr>
        <b/>
        <sz val="11"/>
        <color theme="1"/>
        <rFont val="游ゴシック"/>
        <family val="3"/>
        <charset val="128"/>
        <scheme val="minor"/>
      </rPr>
      <t>排出量・原単位削減に関する中期計画の有無（1つ選択）</t>
    </r>
    <phoneticPr fontId="1"/>
  </si>
  <si>
    <t>参考にして作成した内容</t>
    <rPh sb="0" eb="2">
      <t>サンコウ</t>
    </rPh>
    <rPh sb="5" eb="7">
      <t>サクセイ</t>
    </rPh>
    <rPh sb="9" eb="11">
      <t>ナイヨウ</t>
    </rPh>
    <phoneticPr fontId="1"/>
  </si>
  <si>
    <r>
      <t>環境（CO</t>
    </r>
    <r>
      <rPr>
        <b/>
        <vertAlign val="subscript"/>
        <sz val="11"/>
        <color theme="1"/>
        <rFont val="游ゴシック"/>
        <family val="3"/>
        <charset val="128"/>
        <scheme val="minor"/>
      </rPr>
      <t>2</t>
    </r>
    <r>
      <rPr>
        <b/>
        <sz val="11"/>
        <color theme="1"/>
        <rFont val="游ゴシック"/>
        <family val="3"/>
        <charset val="128"/>
        <scheme val="minor"/>
      </rPr>
      <t>排出量・原単位削減を含む）に関する中期計画を具体的数値等を含めてご回答ください</t>
    </r>
    <phoneticPr fontId="1"/>
  </si>
  <si>
    <r>
      <t>CO</t>
    </r>
    <r>
      <rPr>
        <vertAlign val="subscript"/>
        <sz val="11"/>
        <color theme="1"/>
        <rFont val="游ゴシック"/>
        <family val="3"/>
        <charset val="128"/>
        <scheme val="minor"/>
      </rPr>
      <t>2</t>
    </r>
    <r>
      <rPr>
        <sz val="11"/>
        <color theme="1"/>
        <rFont val="游ゴシック"/>
        <family val="2"/>
        <charset val="128"/>
        <scheme val="minor"/>
      </rPr>
      <t>排出量・原単位削減</t>
    </r>
    <phoneticPr fontId="1"/>
  </si>
  <si>
    <t>20％削減</t>
  </si>
  <si>
    <t>①</t>
    <phoneticPr fontId="1"/>
  </si>
  <si>
    <t>②</t>
    <phoneticPr fontId="1"/>
  </si>
  <si>
    <t>エネルギー削減</t>
    <rPh sb="5" eb="7">
      <t>サクゲン</t>
    </rPh>
    <phoneticPr fontId="1"/>
  </si>
  <si>
    <t>（例） 電力消費量：前年度（▲,▲▲▲kWh）比5％削減</t>
    <phoneticPr fontId="1"/>
  </si>
  <si>
    <t>15％削減</t>
    <phoneticPr fontId="1"/>
  </si>
  <si>
    <t>リサイクル</t>
    <phoneticPr fontId="1"/>
  </si>
  <si>
    <t>（例） 再資源化率：90％以上</t>
    <phoneticPr fontId="1"/>
  </si>
  <si>
    <t>廃棄物削減</t>
    <phoneticPr fontId="1"/>
  </si>
  <si>
    <t>10％削減</t>
    <phoneticPr fontId="1"/>
  </si>
  <si>
    <r>
      <t>(目標を達成できたとお考えの場合はチェック</t>
    </r>
    <r>
      <rPr>
        <b/>
        <sz val="11"/>
        <color theme="1"/>
        <rFont val="Segoe UI Symbol"/>
        <family val="3"/>
      </rPr>
      <t>✔</t>
    </r>
    <r>
      <rPr>
        <b/>
        <sz val="11"/>
        <color theme="1"/>
        <rFont val="游ゴシック"/>
        <family val="3"/>
        <charset val="128"/>
        <scheme val="minor"/>
      </rPr>
      <t>をしてください)</t>
    </r>
    <phoneticPr fontId="1"/>
  </si>
  <si>
    <r>
      <t xml:space="preserve">目標
達成
</t>
    </r>
    <r>
      <rPr>
        <sz val="8"/>
        <color theme="1"/>
        <rFont val="Segoe UI Symbol"/>
        <family val="3"/>
      </rPr>
      <t>✔</t>
    </r>
    <r>
      <rPr>
        <sz val="8"/>
        <color theme="1"/>
        <rFont val="游ゴシック"/>
        <family val="3"/>
        <charset val="128"/>
        <scheme val="minor"/>
      </rPr>
      <t>↓</t>
    </r>
    <rPh sb="0" eb="2">
      <t>モクヒョウ</t>
    </rPh>
    <rPh sb="3" eb="5">
      <t>タッセイ</t>
    </rPh>
    <phoneticPr fontId="1"/>
  </si>
  <si>
    <t>対象範囲：</t>
    <rPh sb="0" eb="2">
      <t>タイショウ</t>
    </rPh>
    <rPh sb="2" eb="4">
      <t>ハンイ</t>
    </rPh>
    <phoneticPr fontId="1"/>
  </si>
  <si>
    <t>購入比率：</t>
    <rPh sb="0" eb="4">
      <t>コウニュウヒリツ</t>
    </rPh>
    <phoneticPr fontId="1"/>
  </si>
  <si>
    <t>グリーン購入の取り組み状況について（1つ選択）</t>
    <phoneticPr fontId="1"/>
  </si>
  <si>
    <t>4．業態として原材料の調達は必要ない</t>
    <phoneticPr fontId="1"/>
  </si>
  <si>
    <t>2．自社独自指針にのっとり、グリーン購入を実施</t>
    <phoneticPr fontId="1"/>
  </si>
  <si>
    <t>1．GPN（グリーン購入ネットワーク）ガイドラインにのっとり、グリーン購入を実施</t>
    <phoneticPr fontId="1"/>
  </si>
  <si>
    <t>原材料調達についてご回答ください</t>
    <phoneticPr fontId="1"/>
  </si>
  <si>
    <t>1． 包括的なガイドラインを定め、それに従って実施</t>
    <rPh sb="3" eb="6">
      <t>ホウカツテキ</t>
    </rPh>
    <rPh sb="14" eb="15">
      <t>サダ</t>
    </rPh>
    <rPh sb="20" eb="21">
      <t>シタガ</t>
    </rPh>
    <rPh sb="23" eb="25">
      <t>ジッシ</t>
    </rPh>
    <phoneticPr fontId="1"/>
  </si>
  <si>
    <t>2．部分的なガイドラインを定め、それに従って実施</t>
    <rPh sb="2" eb="5">
      <t>ブブンテキ</t>
    </rPh>
    <rPh sb="13" eb="14">
      <t>サダ</t>
    </rPh>
    <rPh sb="19" eb="20">
      <t>シタガ</t>
    </rPh>
    <rPh sb="22" eb="24">
      <t>ジッシ</t>
    </rPh>
    <phoneticPr fontId="1"/>
  </si>
  <si>
    <t>3．原材料のグリーン調達は行っていない</t>
    <phoneticPr fontId="1"/>
  </si>
  <si>
    <t>取引先への対応状況について（すべて選択）</t>
    <phoneticPr fontId="1"/>
  </si>
  <si>
    <t>1．取引先等への指導を行っている</t>
    <phoneticPr fontId="1"/>
  </si>
  <si>
    <t>2．取引先等の評価を行っている</t>
    <phoneticPr fontId="1"/>
  </si>
  <si>
    <t>実施されている具体的な取り組みについてご回答ください（100字程度以内）</t>
    <phoneticPr fontId="1"/>
  </si>
  <si>
    <t>環境ラベリングの取り組みについて（すべて選択）</t>
    <phoneticPr fontId="1"/>
  </si>
  <si>
    <t>業態として特に取り組む対象がない→</t>
  </si>
  <si>
    <t>4．特に取り組みは行っていない</t>
    <phoneticPr fontId="1"/>
  </si>
  <si>
    <t>2．自社独自ラベル → （</t>
    <phoneticPr fontId="1"/>
  </si>
  <si>
    <t>3．タイプⅢラベル → （</t>
    <phoneticPr fontId="1"/>
  </si>
  <si>
    <t xml:space="preserve"> ％）</t>
    <phoneticPr fontId="1"/>
  </si>
  <si>
    <t>（注記：</t>
    <rPh sb="1" eb="3">
      <t>チュウキ</t>
    </rPh>
    <phoneticPr fontId="1"/>
  </si>
  <si>
    <t>環境リスクマネジメントについてご回答ください</t>
    <phoneticPr fontId="1"/>
  </si>
  <si>
    <t>事業活動で大きな自然環境汚染が発生する可能性の有無（1つ選択）</t>
    <phoneticPr fontId="1"/>
  </si>
  <si>
    <t>3．不明</t>
    <rPh sb="2" eb="4">
      <t>フメイ</t>
    </rPh>
    <phoneticPr fontId="1"/>
  </si>
  <si>
    <t>➡ 上記で「1．あり」を選択した場合、想定している自然環境汚染等を具体的にご回答ください（100字程度以内）</t>
    <phoneticPr fontId="1"/>
  </si>
  <si>
    <t>将来発生する可能性がある環境改善、排出、事故等にかかる費用の準備（保険、引当金、積立金等）の有無（1つ選択）</t>
    <phoneticPr fontId="1"/>
  </si>
  <si>
    <t>事業所敷地内等における土壌・地下水の汚染状況の把握について（1つ選択）</t>
    <phoneticPr fontId="1"/>
  </si>
  <si>
    <t>1． 数量等を把握し公開</t>
    <rPh sb="3" eb="6">
      <t>スウリョウナド</t>
    </rPh>
    <rPh sb="7" eb="9">
      <t>ハアク</t>
    </rPh>
    <rPh sb="10" eb="12">
      <t>コウカイ</t>
    </rPh>
    <phoneticPr fontId="1"/>
  </si>
  <si>
    <t>3．部分的な把握にとどまっている</t>
    <phoneticPr fontId="1"/>
  </si>
  <si>
    <t>4．把握していない</t>
    <rPh sb="2" eb="4">
      <t>ハアク</t>
    </rPh>
    <phoneticPr fontId="1"/>
  </si>
  <si>
    <t>取り組む対象がない→</t>
    <phoneticPr fontId="1"/>
  </si>
  <si>
    <t>水問題の認識について（1つ選択）</t>
    <phoneticPr fontId="1"/>
  </si>
  <si>
    <t>1．経営に大きな影響を与える</t>
    <phoneticPr fontId="1"/>
  </si>
  <si>
    <t>2．今後大きく影響すると予想</t>
    <phoneticPr fontId="1"/>
  </si>
  <si>
    <t>3．特にリスクとは考えていない</t>
    <rPh sb="2" eb="3">
      <t>トク</t>
    </rPh>
    <rPh sb="9" eb="10">
      <t>カンガ</t>
    </rPh>
    <phoneticPr fontId="1"/>
  </si>
  <si>
    <t>想定している水問題について、具体的にご回答ください（100字程度）</t>
    <phoneticPr fontId="1"/>
  </si>
  <si>
    <t>水問題の解決のための取り組みについて、具体的にご回答ください（100字程度）</t>
    <phoneticPr fontId="1"/>
  </si>
  <si>
    <t>環境関連法令等についてご回答ください</t>
    <phoneticPr fontId="1"/>
  </si>
  <si>
    <t>順守のために大きな労力をかけているとお考えの環境関連法令を国内、海外それぞれ２つ程度ご回答ください</t>
    <phoneticPr fontId="1"/>
  </si>
  <si>
    <t>国内</t>
    <rPh sb="0" eb="2">
      <t>コクナイ</t>
    </rPh>
    <phoneticPr fontId="1"/>
  </si>
  <si>
    <t>海外</t>
    <rPh sb="0" eb="2">
      <t>カイガイ</t>
    </rPh>
    <phoneticPr fontId="1"/>
  </si>
  <si>
    <t>環境関連法令違反等について（それぞれ1つ選択）</t>
    <phoneticPr fontId="1"/>
  </si>
  <si>
    <t>※「あり」を選択した場合、「件数（件）」をご回答ください</t>
    <phoneticPr fontId="1"/>
  </si>
  <si>
    <t>YesNo4</t>
    <phoneticPr fontId="1"/>
  </si>
  <si>
    <t>不明</t>
    <rPh sb="0" eb="2">
      <t>フメイ</t>
    </rPh>
    <phoneticPr fontId="1"/>
  </si>
  <si>
    <t>有・無・不明</t>
    <rPh sb="0" eb="1">
      <t>アリ</t>
    </rPh>
    <rPh sb="2" eb="3">
      <t>ナシ</t>
    </rPh>
    <rPh sb="4" eb="6">
      <t>フメイ</t>
    </rPh>
    <phoneticPr fontId="1"/>
  </si>
  <si>
    <t>件数（件）</t>
    <rPh sb="0" eb="2">
      <t>ケンスウ</t>
    </rPh>
    <rPh sb="3" eb="4">
      <t>ケン</t>
    </rPh>
    <phoneticPr fontId="1"/>
  </si>
  <si>
    <t>環境に関する特筆すべき表彰事例がありましたらご回答ください（各年度2つまで）</t>
    <phoneticPr fontId="1"/>
  </si>
  <si>
    <t>事業活動による環境への影響（気候変動、生物多様性等）についてご回答ください</t>
    <phoneticPr fontId="1"/>
  </si>
  <si>
    <t>気候変動対応に関する取り組みについて（1つ選択）</t>
    <phoneticPr fontId="1"/>
  </si>
  <si>
    <t>気候変動に関するシナリオ分析について（1つ選択）</t>
    <phoneticPr fontId="1"/>
  </si>
  <si>
    <t>再生可能エネルギー導入について、具体的な事例を2つまでご回答ください（100字程度以内）</t>
    <phoneticPr fontId="1"/>
  </si>
  <si>
    <t>3．特に影響はない</t>
    <rPh sb="2" eb="3">
      <t>トク</t>
    </rPh>
    <rPh sb="4" eb="6">
      <t>エイキョウ</t>
    </rPh>
    <phoneticPr fontId="1"/>
  </si>
  <si>
    <t>環境影響評価（アセスメント）の取り組みについて（すべて選択）</t>
    <phoneticPr fontId="1"/>
  </si>
  <si>
    <t>1．義務づけられたことは行っている</t>
    <phoneticPr fontId="1"/>
  </si>
  <si>
    <t>2．独自の取り組みを行っている</t>
    <phoneticPr fontId="1"/>
  </si>
  <si>
    <t>3．独自の取り組みを検討している</t>
    <phoneticPr fontId="1"/>
  </si>
  <si>
    <t>5．業態として特になし</t>
    <phoneticPr fontId="1"/>
  </si>
  <si>
    <t>実施頻度や内容</t>
    <rPh sb="0" eb="2">
      <t>ジッシ</t>
    </rPh>
    <rPh sb="2" eb="4">
      <t>ヒンド</t>
    </rPh>
    <rPh sb="5" eb="7">
      <t>ナイヨウ</t>
    </rPh>
    <phoneticPr fontId="1"/>
  </si>
  <si>
    <t>事業活動による生物多様性への影響の把握について（1つ選択）</t>
    <phoneticPr fontId="1"/>
  </si>
  <si>
    <t>1．事業活動による影響について把握している</t>
    <phoneticPr fontId="1"/>
  </si>
  <si>
    <t>2． 把握していない</t>
    <phoneticPr fontId="1"/>
  </si>
  <si>
    <t>4．不明</t>
    <rPh sb="2" eb="4">
      <t>フメイ</t>
    </rPh>
    <phoneticPr fontId="1"/>
  </si>
  <si>
    <t>TNFD（自然関連財務情報開示タスクフォース）開示への対応について（1つ選択）</t>
    <phoneticPr fontId="1"/>
  </si>
  <si>
    <t>生物多様性の保全プロジェクトへの支出額（単位：百万円）</t>
    <phoneticPr fontId="1"/>
  </si>
  <si>
    <t>生物多様性の保全に関する取り組みについて、具体的な事例を3つまでご回答ください（200字程度以内）</t>
    <phoneticPr fontId="1"/>
  </si>
  <si>
    <t>プラスチック削減の取り組みについて（1つ選択）</t>
    <phoneticPr fontId="1"/>
  </si>
  <si>
    <t>内容</t>
    <rPh sb="0" eb="2">
      <t>ナイヨウ</t>
    </rPh>
    <phoneticPr fontId="1"/>
  </si>
  <si>
    <t xml:space="preserve">容器包装の削減の取り組みについて（1つ選択） </t>
    <phoneticPr fontId="1"/>
  </si>
  <si>
    <t>環境ビジネスの取り組みについて（1つ選択）</t>
    <phoneticPr fontId="1"/>
  </si>
  <si>
    <t>カーボンオフセット商品・サービス等の提供・取り組みについて（1つ選択）</t>
    <phoneticPr fontId="1"/>
  </si>
  <si>
    <t>%</t>
    <phoneticPr fontId="1"/>
  </si>
  <si>
    <t>（参考）前年比増減率</t>
    <rPh sb="1" eb="3">
      <t>サンコウ</t>
    </rPh>
    <rPh sb="4" eb="7">
      <t>ゼンネンヒ</t>
    </rPh>
    <rPh sb="7" eb="9">
      <t>ゾウゲン</t>
    </rPh>
    <rPh sb="9" eb="10">
      <t>リツ</t>
    </rPh>
    <phoneticPr fontId="1"/>
  </si>
  <si>
    <r>
      <t>円／t-CO</t>
    </r>
    <r>
      <rPr>
        <vertAlign val="subscript"/>
        <sz val="11"/>
        <color theme="1"/>
        <rFont val="游ゴシック"/>
        <family val="3"/>
        <charset val="128"/>
        <scheme val="minor"/>
      </rPr>
      <t>2　</t>
    </r>
    <r>
      <rPr>
        <sz val="11"/>
        <color theme="1"/>
        <rFont val="游ゴシック"/>
        <family val="2"/>
        <charset val="128"/>
        <scheme val="minor"/>
      </rPr>
      <t>）</t>
    </r>
    <rPh sb="0" eb="1">
      <t>エン</t>
    </rPh>
    <phoneticPr fontId="1"/>
  </si>
  <si>
    <t>3．半分以下</t>
    <rPh sb="2" eb="6">
      <t>ハンブンイカ</t>
    </rPh>
    <phoneticPr fontId="1"/>
  </si>
  <si>
    <t>環境会計あるいはそれに準ずるものの算定範囲について（１つ選択）</t>
    <phoneticPr fontId="1"/>
  </si>
  <si>
    <r>
      <rPr>
        <b/>
        <sz val="9"/>
        <color theme="1"/>
        <rFont val="游ゴシック"/>
        <family val="3"/>
        <charset val="128"/>
        <scheme val="minor"/>
      </rPr>
      <t>環境保全対策に伴う経済効果
（実質効果</t>
    </r>
    <r>
      <rPr>
        <sz val="9"/>
        <color theme="1"/>
        <rFont val="游ゴシック"/>
        <family val="3"/>
        <charset val="128"/>
        <scheme val="minor"/>
      </rPr>
      <t>）（単位：百万円）</t>
    </r>
    <phoneticPr fontId="1"/>
  </si>
  <si>
    <t>3．グリーン購入は行っていない</t>
    <rPh sb="6" eb="8">
      <t>コウニュウ</t>
    </rPh>
    <rPh sb="9" eb="10">
      <t>オコナ</t>
    </rPh>
    <phoneticPr fontId="1"/>
  </si>
  <si>
    <t>原材料のグリーン調達について（1つ選択）</t>
    <phoneticPr fontId="1"/>
  </si>
  <si>
    <t xml:space="preserve"> 　事業エリア内コスト</t>
    <phoneticPr fontId="1"/>
  </si>
  <si>
    <t>　上・下流コスト</t>
    <phoneticPr fontId="1"/>
  </si>
  <si>
    <t>　管理活動コスト</t>
    <phoneticPr fontId="1"/>
  </si>
  <si>
    <t>　研究開発コスト</t>
    <phoneticPr fontId="1"/>
  </si>
  <si>
    <t>　社会活動コスト</t>
    <phoneticPr fontId="1"/>
  </si>
  <si>
    <t>　環境損傷対応コスト</t>
    <phoneticPr fontId="1"/>
  </si>
  <si>
    <t xml:space="preserve"> 　費用削減額</t>
    <phoneticPr fontId="1"/>
  </si>
  <si>
    <t>　合計</t>
    <phoneticPr fontId="1"/>
  </si>
  <si>
    <t>　総エネルギー投入量（GJ）</t>
    <phoneticPr fontId="1"/>
  </si>
  <si>
    <t>　特定管理対象物質投入量（t）</t>
    <phoneticPr fontId="1"/>
  </si>
  <si>
    <t>　水資源投入量（㎥）</t>
    <phoneticPr fontId="1"/>
  </si>
  <si>
    <r>
      <t>　温室効果ガス排出量（t-CO</t>
    </r>
    <r>
      <rPr>
        <vertAlign val="subscript"/>
        <sz val="11"/>
        <color theme="1"/>
        <rFont val="游ゴシック"/>
        <family val="3"/>
        <charset val="128"/>
        <scheme val="minor"/>
      </rPr>
      <t>2</t>
    </r>
    <r>
      <rPr>
        <sz val="11"/>
        <color theme="1"/>
        <rFont val="游ゴシック"/>
        <family val="3"/>
        <charset val="128"/>
        <scheme val="minor"/>
      </rPr>
      <t>）</t>
    </r>
    <phoneticPr fontId="1"/>
  </si>
  <si>
    <t>　特定化学物質排出量・移動量（t）</t>
    <phoneticPr fontId="1"/>
  </si>
  <si>
    <t>　廃棄物等総排出量（t）</t>
    <phoneticPr fontId="1"/>
  </si>
  <si>
    <t>　リサイクル率（％）</t>
    <phoneticPr fontId="1"/>
  </si>
  <si>
    <t xml:space="preserve">　総排水量（㎥） </t>
    <phoneticPr fontId="1"/>
  </si>
  <si>
    <t>　NOX（t）</t>
    <phoneticPr fontId="1"/>
  </si>
  <si>
    <t>　SOX（t）</t>
    <phoneticPr fontId="1"/>
  </si>
  <si>
    <t>　スコープ1</t>
    <phoneticPr fontId="1"/>
  </si>
  <si>
    <t>　スコープ2</t>
    <phoneticPr fontId="1"/>
  </si>
  <si>
    <r>
      <t>　スコープ3</t>
    </r>
    <r>
      <rPr>
        <vertAlign val="superscript"/>
        <sz val="11"/>
        <color theme="1"/>
        <rFont val="游ゴシック"/>
        <family val="3"/>
        <charset val="128"/>
        <scheme val="minor"/>
      </rPr>
      <t>※</t>
    </r>
    <phoneticPr fontId="1"/>
  </si>
  <si>
    <t>　環境関連法令違反</t>
    <phoneticPr fontId="1"/>
  </si>
  <si>
    <t>　環境問題を引き起こす可能性のある（あった）事故・汚染</t>
    <phoneticPr fontId="1"/>
  </si>
  <si>
    <t>　環境問題に関する苦情</t>
    <phoneticPr fontId="1"/>
  </si>
  <si>
    <t>環境方針の文書化（環境報告書等。原則公開されているもの）の有無（1つ選択）</t>
  </si>
  <si>
    <t>　収益額（リサイクル等）</t>
  </si>
  <si>
    <t>（目標年度・比較年度・削減率・対象範囲等、200字程度以内）</t>
  </si>
  <si>
    <t>1．エコマーク等 → （</t>
  </si>
  <si>
    <t>再生可能エネルギー（太陽光、風力、地熱等）の事業所、本社ビル等への導入について（1つ選択）</t>
  </si>
  <si>
    <t>カーボンプライシング（炭素税、排出量取引制度等を含む）に対する認識について（1つ選択）</t>
  </si>
  <si>
    <t>環境リスクマネジメントの取り組み（リスク評価手法等も含む）について、具体的にご回答ください（100字程度）</t>
    <rPh sb="20" eb="22">
      <t>ヒョウカ</t>
    </rPh>
    <phoneticPr fontId="1"/>
  </si>
  <si>
    <t>2．数量等を把握しているが非公開</t>
    <rPh sb="13" eb="14">
      <t>ヒ</t>
    </rPh>
    <phoneticPr fontId="1"/>
  </si>
  <si>
    <t>※各定義・回答の具体例は「ご回答の手引き」をご参照ください</t>
    <rPh sb="1" eb="2">
      <t>カク</t>
    </rPh>
    <rPh sb="2" eb="4">
      <t>テイギ</t>
    </rPh>
    <rPh sb="5" eb="7">
      <t>カイトウ</t>
    </rPh>
    <rPh sb="8" eb="10">
      <t>グタイ</t>
    </rPh>
    <rPh sb="10" eb="11">
      <t>レイ</t>
    </rPh>
    <rPh sb="14" eb="16">
      <t>カイトウ</t>
    </rPh>
    <rPh sb="17" eb="19">
      <t>テビ</t>
    </rPh>
    <rPh sb="23" eb="25">
      <t>サンショウ</t>
    </rPh>
    <phoneticPr fontId="1"/>
  </si>
  <si>
    <t>4．プラスチックは不使用</t>
    <rPh sb="9" eb="12">
      <t>フシヨウ</t>
    </rPh>
    <phoneticPr fontId="1"/>
  </si>
  <si>
    <t>4．容器包装等は不使用</t>
    <rPh sb="8" eb="11">
      <t>フシヨウ</t>
    </rPh>
    <phoneticPr fontId="1"/>
  </si>
  <si>
    <r>
      <t>貴社メモ欄　</t>
    </r>
    <r>
      <rPr>
        <b/>
        <sz val="9"/>
        <color theme="0"/>
        <rFont val="游ゴシック"/>
        <family val="3"/>
        <charset val="128"/>
        <scheme val="minor"/>
      </rPr>
      <t>※ご回答には反映されません</t>
    </r>
    <rPh sb="0" eb="2">
      <t>キシャ</t>
    </rPh>
    <rPh sb="4" eb="5">
      <t>ラン</t>
    </rPh>
    <rPh sb="8" eb="10">
      <t>カイトウ</t>
    </rPh>
    <rPh sb="12" eb="14">
      <t>ハンエイ</t>
    </rPh>
    <phoneticPr fontId="1"/>
  </si>
  <si>
    <t>機関名等：</t>
    <rPh sb="0" eb="2">
      <t>キカン</t>
    </rPh>
    <rPh sb="2" eb="3">
      <t>メイ</t>
    </rPh>
    <rPh sb="3" eb="4">
      <t>トウ</t>
    </rPh>
    <phoneticPr fontId="1"/>
  </si>
  <si>
    <t>環境データ等についてご回答ください</t>
    <phoneticPr fontId="1"/>
  </si>
  <si>
    <t>各環境データ</t>
    <rPh sb="0" eb="1">
      <t>カク</t>
    </rPh>
    <phoneticPr fontId="1"/>
  </si>
  <si>
    <t>スコープ3による温室効果ガス排出量の集計状況について（1つ選択）</t>
    <phoneticPr fontId="1"/>
  </si>
  <si>
    <t>注記（サプライチェーン排出量）</t>
    <rPh sb="0" eb="2">
      <t>チュウキ</t>
    </rPh>
    <phoneticPr fontId="1"/>
  </si>
  <si>
    <t>3．自社独自のEMSを構築</t>
    <rPh sb="2" eb="4">
      <t>ジシャ</t>
    </rPh>
    <rPh sb="4" eb="6">
      <t>ドクジ</t>
    </rPh>
    <rPh sb="11" eb="13">
      <t>コウチク</t>
    </rPh>
    <phoneticPr fontId="1"/>
  </si>
  <si>
    <t>ISO14001以外、あるいは独自のEMSを設けている場合、具体的にご回答ください（150字以内）</t>
    <phoneticPr fontId="1"/>
  </si>
  <si>
    <t>ISO14001の取得事業所割合（概算値可）・算出基準（1つ選択）について</t>
    <phoneticPr fontId="1"/>
  </si>
  <si>
    <t>※「1．ISO14001認証を取得」以外の場合でも、ISO14001と同等のEMSを構築できているとお考えの場合は、下記設問にご回答ください</t>
    <phoneticPr fontId="1"/>
  </si>
  <si>
    <t>5．対象なし</t>
    <rPh sb="2" eb="4">
      <t>タイショウ</t>
    </rPh>
    <phoneticPr fontId="1"/>
  </si>
  <si>
    <t>「パリ協定」（COP21）の内容を中期計画作成で参考にしているか（1つ選択）</t>
    <phoneticPr fontId="1"/>
  </si>
  <si>
    <t>前回
回答</t>
    <rPh sb="0" eb="2">
      <t>ゼンカイ</t>
    </rPh>
    <rPh sb="3" eb="5">
      <t>カイトウ</t>
    </rPh>
    <phoneticPr fontId="1"/>
  </si>
  <si>
    <t>※「前回回答」は参考情報です。各項目新たにご回答ください</t>
    <phoneticPr fontId="1"/>
  </si>
  <si>
    <t>上記環境ラベリングを行っている製品・サービスの、全製品・サービスに占める割合（概算値可）</t>
    <rPh sb="42" eb="43">
      <t>カ</t>
    </rPh>
    <phoneticPr fontId="1"/>
  </si>
  <si>
    <t>最初に表彰名（20字程度以内）、続いて主催者、受賞対象（50字程度以内）をご回答ください　※具体例は「ご回答の手引き」をご参照ください</t>
    <phoneticPr fontId="1"/>
  </si>
  <si>
    <t>※原則、「総エネルギー（電力）使用量」に占める「再生可能 エネルギー（由来）使用量」の割合。小数第1位まで、同第2位を四捨五入</t>
    <phoneticPr fontId="1"/>
  </si>
  <si>
    <t>注記（対象範囲等）</t>
    <rPh sb="0" eb="2">
      <t>チュウキ</t>
    </rPh>
    <phoneticPr fontId="1"/>
  </si>
  <si>
    <t>再生可能エネルギーの利用（使用）率の把握・実績について（1つ選択）</t>
    <rPh sb="21" eb="23">
      <t>ジッセキ</t>
    </rPh>
    <phoneticPr fontId="1"/>
  </si>
  <si>
    <t>カーボン・クレジットの調達状況・利用量について（1つ選択）</t>
    <phoneticPr fontId="1"/>
  </si>
  <si>
    <t>2．取引・利用していない</t>
    <phoneticPr fontId="1"/>
  </si>
  <si>
    <r>
      <t>（単位：t-CO</t>
    </r>
    <r>
      <rPr>
        <vertAlign val="subscript"/>
        <sz val="10"/>
        <color theme="1"/>
        <rFont val="游ゴシック"/>
        <family val="3"/>
        <charset val="128"/>
        <scheme val="minor"/>
      </rPr>
      <t>2</t>
    </r>
    <r>
      <rPr>
        <sz val="10"/>
        <color theme="1"/>
        <rFont val="游ゴシック"/>
        <family val="3"/>
        <charset val="128"/>
        <scheme val="minor"/>
      </rPr>
      <t>）</t>
    </r>
    <phoneticPr fontId="1"/>
  </si>
  <si>
    <t>※原則、利用（オフセット）した
カーボン・クレジットの量。定義
・回答の具体例は「ご回答の手
引き」をご参照ください</t>
    <phoneticPr fontId="1"/>
  </si>
  <si>
    <t>社内炭素価格（ICP：インターナル・カーボンプライシング）について（1つ選択）</t>
    <phoneticPr fontId="1"/>
  </si>
  <si>
    <t>1．導入している　　➡　（</t>
    <phoneticPr fontId="1"/>
  </si>
  <si>
    <t>1．取引・利用している　➡</t>
    <phoneticPr fontId="1"/>
  </si>
  <si>
    <t>1．把握している ➡</t>
    <phoneticPr fontId="1"/>
  </si>
  <si>
    <t>【調査の概要】</t>
    <rPh sb="1" eb="3">
      <t>チョウサ</t>
    </rPh>
    <rPh sb="4" eb="6">
      <t>ガイヨウ</t>
    </rPh>
    <phoneticPr fontId="1"/>
  </si>
  <si>
    <t>・ご多忙中誠に恐縮ですが、</t>
    <rPh sb="2" eb="4">
      <t>タボウ</t>
    </rPh>
    <rPh sb="4" eb="5">
      <t>チュウ</t>
    </rPh>
    <phoneticPr fontId="1"/>
  </si>
  <si>
    <t>8月19日（火）</t>
    <phoneticPr fontId="1"/>
  </si>
  <si>
    <t>までに「窓口ご担当者様」を通じて、ご返送いただきたく存じます。</t>
    <phoneticPr fontId="1"/>
  </si>
  <si>
    <r>
      <t>・ご返送の際は、各調査表をお取りまとめいただいた上で、「</t>
    </r>
    <r>
      <rPr>
        <b/>
        <sz val="11"/>
        <color theme="1"/>
        <rFont val="游ゴシック"/>
        <family val="3"/>
        <charset val="128"/>
        <scheme val="minor"/>
      </rPr>
      <t>●本調査のご返送先</t>
    </r>
    <r>
      <rPr>
        <sz val="11"/>
        <color theme="1"/>
        <rFont val="游ゴシック"/>
        <family val="2"/>
        <charset val="128"/>
        <scheme val="minor"/>
      </rPr>
      <t>」記載のポータルサイトまたは窓口までご返送ください。</t>
    </r>
    <rPh sb="2" eb="4">
      <t>ヘンソウ</t>
    </rPh>
    <rPh sb="5" eb="6">
      <t>サイ</t>
    </rPh>
    <rPh sb="8" eb="12">
      <t>カクチョウサヒョウ</t>
    </rPh>
    <rPh sb="14" eb="15">
      <t>ト</t>
    </rPh>
    <rPh sb="24" eb="25">
      <t>ウエ</t>
    </rPh>
    <rPh sb="29" eb="32">
      <t>ホンチョウサ</t>
    </rPh>
    <rPh sb="34" eb="37">
      <t>ヘンソウサキ</t>
    </rPh>
    <rPh sb="38" eb="40">
      <t>キサイ</t>
    </rPh>
    <rPh sb="51" eb="53">
      <t>マドグチ</t>
    </rPh>
    <rPh sb="56" eb="58">
      <t>ヘンソウ</t>
    </rPh>
    <phoneticPr fontId="1"/>
  </si>
  <si>
    <r>
      <t>・締め切りに間に合わない場合は</t>
    </r>
    <r>
      <rPr>
        <b/>
        <sz val="11"/>
        <color theme="1"/>
        <rFont val="游ゴシック"/>
        <family val="3"/>
        <charset val="128"/>
        <scheme val="minor"/>
      </rPr>
      <t>「●調査内容に関するお問い合わせ先」</t>
    </r>
    <r>
      <rPr>
        <sz val="11"/>
        <color theme="1"/>
        <rFont val="游ゴシック"/>
        <family val="2"/>
        <charset val="128"/>
        <scheme val="minor"/>
      </rPr>
      <t>までお知らせください。</t>
    </r>
    <rPh sb="1" eb="2">
      <t>シ</t>
    </rPh>
    <rPh sb="3" eb="4">
      <t>キ</t>
    </rPh>
    <rPh sb="6" eb="7">
      <t>マ</t>
    </rPh>
    <rPh sb="8" eb="9">
      <t>ア</t>
    </rPh>
    <rPh sb="12" eb="14">
      <t>バアイ</t>
    </rPh>
    <rPh sb="36" eb="37">
      <t>シ</t>
    </rPh>
    <phoneticPr fontId="1"/>
  </si>
  <si>
    <t>　ご連絡なく締め切り日以降にご回答いただいた場合は、誌面に掲載できない可能性がございます。あらかじめご了承ください。</t>
    <phoneticPr fontId="1"/>
  </si>
  <si>
    <r>
      <t>・以下の各項目には、</t>
    </r>
    <r>
      <rPr>
        <b/>
        <sz val="11"/>
        <color theme="1"/>
        <rFont val="游ゴシック"/>
        <family val="3"/>
        <charset val="128"/>
        <scheme val="minor"/>
      </rPr>
      <t>前回調査時の情報をあらかじめ出力しております。</t>
    </r>
    <r>
      <rPr>
        <sz val="11"/>
        <color theme="1"/>
        <rFont val="游ゴシック"/>
        <family val="2"/>
        <charset val="128"/>
        <scheme val="minor"/>
      </rPr>
      <t>変更がございましたらご修正または新規にご回答をお願いいたします。</t>
    </r>
    <rPh sb="6" eb="7">
      <t>モク</t>
    </rPh>
    <rPh sb="12" eb="15">
      <t>チョウサジ</t>
    </rPh>
    <rPh sb="16" eb="18">
      <t>ジョウホウ</t>
    </rPh>
    <phoneticPr fontId="1"/>
  </si>
  <si>
    <t>・全体を通して変更がない場合も、掲載を希望される場合はご返送ください。</t>
    <rPh sb="1" eb="3">
      <t>ゼンタイ</t>
    </rPh>
    <rPh sb="4" eb="5">
      <t>トオ</t>
    </rPh>
    <rPh sb="7" eb="9">
      <t>ヘンコウ</t>
    </rPh>
    <rPh sb="12" eb="14">
      <t>バアイ</t>
    </rPh>
    <rPh sb="16" eb="18">
      <t>ケイサイ</t>
    </rPh>
    <rPh sb="19" eb="21">
      <t>キボウ</t>
    </rPh>
    <rPh sb="24" eb="26">
      <t>バアイ</t>
    </rPh>
    <rPh sb="28" eb="30">
      <t>ヘンソウ</t>
    </rPh>
    <phoneticPr fontId="1"/>
  </si>
  <si>
    <t>【電子調査表回答時の注意点】</t>
    <rPh sb="1" eb="3">
      <t>デンシ</t>
    </rPh>
    <rPh sb="3" eb="6">
      <t>チョウサヒョウ</t>
    </rPh>
    <rPh sb="6" eb="8">
      <t>カイトウ</t>
    </rPh>
    <rPh sb="8" eb="9">
      <t>ジ</t>
    </rPh>
    <rPh sb="10" eb="13">
      <t>チュウイテン</t>
    </rPh>
    <phoneticPr fontId="1"/>
  </si>
  <si>
    <t>・本調査表は</t>
    <rPh sb="1" eb="5">
      <t>ホンチョウサヒョウ</t>
    </rPh>
    <phoneticPr fontId="1"/>
  </si>
  <si>
    <t>背景色のある欄</t>
    <rPh sb="0" eb="3">
      <t>ハイケイショク</t>
    </rPh>
    <rPh sb="6" eb="7">
      <t>ラン</t>
    </rPh>
    <phoneticPr fontId="1"/>
  </si>
  <si>
    <r>
      <t>　</t>
    </r>
    <r>
      <rPr>
        <u val="double"/>
        <sz val="11"/>
        <color theme="1"/>
        <rFont val="游ゴシック"/>
        <family val="3"/>
        <charset val="128"/>
        <scheme val="minor"/>
      </rPr>
      <t>それ以外の欄にご入力いただいてもご回答内容には反映いたしませんので、ご注意ください。</t>
    </r>
    <phoneticPr fontId="1"/>
  </si>
  <si>
    <r>
      <t>　</t>
    </r>
    <r>
      <rPr>
        <u val="double"/>
        <sz val="11"/>
        <color theme="1"/>
        <rFont val="游ゴシック"/>
        <family val="3"/>
        <charset val="128"/>
        <scheme val="minor"/>
      </rPr>
      <t>以下の操作を行われますと、ご回答内容が正しく反映されない場合がございます。</t>
    </r>
    <r>
      <rPr>
        <sz val="11"/>
        <color theme="1"/>
        <rFont val="游ゴシック"/>
        <family val="3"/>
        <charset val="128"/>
        <scheme val="minor"/>
      </rPr>
      <t>ご注意ください。</t>
    </r>
    <rPh sb="39" eb="41">
      <t>チュウイ</t>
    </rPh>
    <phoneticPr fontId="1"/>
  </si>
  <si>
    <t>・セル・列・行の挿入・削除　　・ファイル形式の変換　　・シートの追加・削除　　・セキュリティ設定の解除
・Microsoft Excel以外の環境・ソフトでの編集　　・記述欄における改行</t>
    <rPh sb="4" eb="5">
      <t>レツ</t>
    </rPh>
    <rPh sb="6" eb="7">
      <t>ギョウ</t>
    </rPh>
    <rPh sb="8" eb="10">
      <t>ソウニュウ</t>
    </rPh>
    <rPh sb="11" eb="13">
      <t>サクジョ</t>
    </rPh>
    <rPh sb="20" eb="22">
      <t>ケイシキ</t>
    </rPh>
    <rPh sb="23" eb="25">
      <t>ヘンカン</t>
    </rPh>
    <rPh sb="32" eb="34">
      <t>ツイカ</t>
    </rPh>
    <rPh sb="35" eb="37">
      <t>サクジョ</t>
    </rPh>
    <rPh sb="46" eb="48">
      <t>セッテイ</t>
    </rPh>
    <rPh sb="49" eb="51">
      <t>カイジョ</t>
    </rPh>
    <rPh sb="68" eb="70">
      <t>イガイ</t>
    </rPh>
    <rPh sb="71" eb="73">
      <t>カンキョウ</t>
    </rPh>
    <rPh sb="79" eb="81">
      <t>ヘンシュウ</t>
    </rPh>
    <rPh sb="84" eb="87">
      <t>キジュツラン</t>
    </rPh>
    <rPh sb="91" eb="93">
      <t>カイギョウ</t>
    </rPh>
    <phoneticPr fontId="1"/>
  </si>
  <si>
    <r>
      <t>・</t>
    </r>
    <r>
      <rPr>
        <b/>
        <sz val="11"/>
        <color rgb="FFFF0000"/>
        <rFont val="游ゴシック"/>
        <family val="3"/>
        <charset val="128"/>
        <scheme val="minor"/>
      </rPr>
      <t>本調査表のご回答には「Microsoft Excel」をご利用ください。</t>
    </r>
    <rPh sb="1" eb="5">
      <t>ホンチョウサヒョウ</t>
    </rPh>
    <rPh sb="7" eb="9">
      <t>カイトウ</t>
    </rPh>
    <rPh sb="30" eb="32">
      <t>リヨウ</t>
    </rPh>
    <phoneticPr fontId="1"/>
  </si>
  <si>
    <r>
      <t>　同ソフトウェアのご利用が難しい場合は、「</t>
    </r>
    <r>
      <rPr>
        <b/>
        <sz val="11"/>
        <color theme="1"/>
        <rFont val="游ゴシック"/>
        <family val="3"/>
        <charset val="128"/>
        <scheme val="minor"/>
      </rPr>
      <t>●調査内容に関するお問い合わせ先</t>
    </r>
    <r>
      <rPr>
        <sz val="11"/>
        <color theme="1"/>
        <rFont val="游ゴシック"/>
        <family val="2"/>
        <charset val="128"/>
        <scheme val="minor"/>
      </rPr>
      <t>」までご連絡ください。</t>
    </r>
    <phoneticPr fontId="1"/>
  </si>
  <si>
    <t>・紙媒体の調査表もお送りしている場合があります。一部レイアウトが異なりますが、記載内容は同一です。</t>
    <rPh sb="1" eb="2">
      <t>カミ</t>
    </rPh>
    <rPh sb="2" eb="4">
      <t>バイタイ</t>
    </rPh>
    <rPh sb="5" eb="8">
      <t>チョウサヒョウ</t>
    </rPh>
    <rPh sb="10" eb="11">
      <t>オク</t>
    </rPh>
    <rPh sb="16" eb="18">
      <t>バアイ</t>
    </rPh>
    <rPh sb="24" eb="26">
      <t>イチブ</t>
    </rPh>
    <rPh sb="32" eb="33">
      <t>コト</t>
    </rPh>
    <rPh sb="39" eb="41">
      <t>キサイ</t>
    </rPh>
    <rPh sb="41" eb="43">
      <t>ナイヨウ</t>
    </rPh>
    <rPh sb="44" eb="46">
      <t>ドウイツ</t>
    </rPh>
    <phoneticPr fontId="1"/>
  </si>
  <si>
    <t>【回答（掲載）企業の情報】</t>
    <rPh sb="1" eb="3">
      <t>カイトウ</t>
    </rPh>
    <rPh sb="4" eb="6">
      <t>ケイサイ</t>
    </rPh>
    <rPh sb="7" eb="9">
      <t>キギョウ</t>
    </rPh>
    <rPh sb="10" eb="12">
      <t>ジョウホウ</t>
    </rPh>
    <phoneticPr fontId="1"/>
  </si>
  <si>
    <t>御社名</t>
    <rPh sb="0" eb="3">
      <t>オンシャメイ</t>
    </rPh>
    <phoneticPr fontId="1"/>
  </si>
  <si>
    <t>※ 傘下会社名（御社が純粋持株会社の場合に記入）</t>
    <rPh sb="2" eb="4">
      <t>サンカ</t>
    </rPh>
    <rPh sb="4" eb="6">
      <t>ガイシャ</t>
    </rPh>
    <rPh sb="6" eb="7">
      <t>メイ</t>
    </rPh>
    <phoneticPr fontId="1"/>
  </si>
  <si>
    <t>※ 単体ベース以外でのご回答の場合、その内容</t>
    <rPh sb="2" eb="4">
      <t>タンタイ</t>
    </rPh>
    <rPh sb="7" eb="9">
      <t>イガイ</t>
    </rPh>
    <rPh sb="12" eb="14">
      <t>カイトウ</t>
    </rPh>
    <rPh sb="15" eb="17">
      <t>バアイ</t>
    </rPh>
    <rPh sb="20" eb="22">
      <t>ナイヨウ</t>
    </rPh>
    <phoneticPr fontId="1"/>
  </si>
  <si>
    <t>小社使用コード</t>
    <rPh sb="0" eb="2">
      <t>ショウシャ</t>
    </rPh>
    <rPh sb="2" eb="4">
      <t>シヨウ</t>
    </rPh>
    <phoneticPr fontId="1"/>
  </si>
  <si>
    <t>【ご回答担当者情報】</t>
    <rPh sb="2" eb="4">
      <t>カイトウ</t>
    </rPh>
    <rPh sb="4" eb="7">
      <t>タントウシャ</t>
    </rPh>
    <rPh sb="7" eb="9">
      <t>ジョウホウ</t>
    </rPh>
    <phoneticPr fontId="1"/>
  </si>
  <si>
    <t>お名前</t>
    <rPh sb="1" eb="3">
      <t>ナマエ</t>
    </rPh>
    <phoneticPr fontId="1"/>
  </si>
  <si>
    <t>部署名</t>
    <rPh sb="0" eb="2">
      <t>ブショ</t>
    </rPh>
    <rPh sb="2" eb="3">
      <t>メイ</t>
    </rPh>
    <phoneticPr fontId="1"/>
  </si>
  <si>
    <t>TEL</t>
    <phoneticPr fontId="1"/>
  </si>
  <si>
    <t>E-Mail</t>
    <phoneticPr fontId="1"/>
  </si>
  <si>
    <t>【参考資料】</t>
    <rPh sb="1" eb="5">
      <t>サンコウシリョウ</t>
    </rPh>
    <phoneticPr fontId="1"/>
  </si>
  <si>
    <r>
      <t>・</t>
    </r>
    <r>
      <rPr>
        <b/>
        <sz val="11"/>
        <color theme="1"/>
        <rFont val="游ゴシック"/>
        <family val="3"/>
        <charset val="128"/>
        <scheme val="minor"/>
      </rPr>
      <t>東洋経済CSRオンライン</t>
    </r>
    <r>
      <rPr>
        <sz val="11"/>
        <color theme="1"/>
        <rFont val="游ゴシック"/>
        <family val="2"/>
        <charset val="128"/>
        <scheme val="minor"/>
      </rPr>
      <t>：</t>
    </r>
    <rPh sb="1" eb="5">
      <t>トウヨウケイザイ</t>
    </rPh>
    <phoneticPr fontId="1"/>
  </si>
  <si>
    <t>https://biz.toyokeizai.net/-/csr/</t>
    <phoneticPr fontId="1"/>
  </si>
  <si>
    <r>
      <t>・</t>
    </r>
    <r>
      <rPr>
        <b/>
        <sz val="11"/>
        <color theme="1"/>
        <rFont val="游ゴシック"/>
        <family val="3"/>
        <charset val="128"/>
        <scheme val="minor"/>
      </rPr>
      <t>東洋経済「CSR調査」ご案内ページ</t>
    </r>
    <r>
      <rPr>
        <sz val="11"/>
        <color theme="1"/>
        <rFont val="游ゴシック"/>
        <family val="2"/>
        <charset val="128"/>
        <scheme val="minor"/>
      </rPr>
      <t>：</t>
    </r>
    <rPh sb="1" eb="5">
      <t>トウヨウケイザイ</t>
    </rPh>
    <rPh sb="9" eb="11">
      <t>チョウサ</t>
    </rPh>
    <rPh sb="13" eb="15">
      <t>アンナイ</t>
    </rPh>
    <phoneticPr fontId="1"/>
  </si>
  <si>
    <t>「ご回答の手引き」「記入例」「調査のお願い」「未上場企業財務評価ファイル」等を掲載しております。</t>
    <rPh sb="2" eb="4">
      <t>カイトウ</t>
    </rPh>
    <rPh sb="5" eb="7">
      <t>テビ</t>
    </rPh>
    <rPh sb="10" eb="13">
      <t>キニュウレイ</t>
    </rPh>
    <rPh sb="15" eb="17">
      <t>チョウサ</t>
    </rPh>
    <rPh sb="19" eb="20">
      <t>ネガ</t>
    </rPh>
    <rPh sb="23" eb="28">
      <t>ミジョウジョウキギョウ</t>
    </rPh>
    <rPh sb="28" eb="32">
      <t>ザイムヒョウカ</t>
    </rPh>
    <rPh sb="37" eb="38">
      <t>ナド</t>
    </rPh>
    <rPh sb="39" eb="41">
      <t>ケイサイ</t>
    </rPh>
    <phoneticPr fontId="1"/>
  </si>
  <si>
    <r>
      <t>・</t>
    </r>
    <r>
      <rPr>
        <b/>
        <sz val="11"/>
        <color theme="1"/>
        <rFont val="游ゴシック"/>
        <family val="3"/>
        <charset val="128"/>
        <scheme val="minor"/>
      </rPr>
      <t>東洋経済サステナビリティフォーラム</t>
    </r>
    <r>
      <rPr>
        <sz val="11"/>
        <color theme="1"/>
        <rFont val="游ゴシック"/>
        <family val="2"/>
        <charset val="128"/>
        <scheme val="minor"/>
      </rPr>
      <t>：</t>
    </r>
    <rPh sb="1" eb="5">
      <t>トウヨウケイザイ</t>
    </rPh>
    <phoneticPr fontId="1"/>
  </si>
  <si>
    <t>https://biz.toyokeizai.net/-/csr/sustainabilityforum/</t>
    <phoneticPr fontId="1"/>
  </si>
  <si>
    <t>●調査内容に関するお問い合わせ先</t>
    <phoneticPr fontId="1"/>
  </si>
  <si>
    <t xml:space="preserve">東洋経済新報社CSRデータ開発チーム </t>
    <rPh sb="0" eb="4">
      <t>トウヨウケイザイ</t>
    </rPh>
    <rPh sb="4" eb="7">
      <t>シンポウシャ</t>
    </rPh>
    <phoneticPr fontId="1"/>
  </si>
  <si>
    <t>Mail:</t>
    <phoneticPr fontId="1"/>
  </si>
  <si>
    <t>csr@toyokeizai.co.jp</t>
    <phoneticPr fontId="1"/>
  </si>
  <si>
    <t>Tel:</t>
    <phoneticPr fontId="1"/>
  </si>
  <si>
    <t>●本調査のご返送先</t>
    <rPh sb="1" eb="4">
      <t>ホンチョウサ</t>
    </rPh>
    <rPh sb="6" eb="9">
      <t>ヘンソウサキ</t>
    </rPh>
    <phoneticPr fontId="1"/>
  </si>
  <si>
    <t>東洋経済調査ポータル（調査表ダウンロード・アップロードサイト）</t>
    <rPh sb="0" eb="4">
      <t>トウヨウケイザイ</t>
    </rPh>
    <rPh sb="4" eb="6">
      <t>チョウサ</t>
    </rPh>
    <rPh sb="11" eb="14">
      <t>チョウサヒョウ</t>
    </rPh>
    <phoneticPr fontId="1"/>
  </si>
  <si>
    <t>https://toyokeizai-db-esurvey.spiral-site.com/esurvey_auth/login</t>
    <phoneticPr fontId="1"/>
  </si>
  <si>
    <t>accept-csr@toyokeizai.co.jp</t>
    <phoneticPr fontId="1"/>
  </si>
  <si>
    <t>【調査項目一覧】</t>
    <rPh sb="1" eb="3">
      <t>チョウサ</t>
    </rPh>
    <rPh sb="3" eb="5">
      <t>コウモク</t>
    </rPh>
    <rPh sb="5" eb="7">
      <t>イチラン</t>
    </rPh>
    <phoneticPr fontId="1"/>
  </si>
  <si>
    <t>※項番をクリックすると設問へジャンプします</t>
    <rPh sb="1" eb="3">
      <t>コウバン</t>
    </rPh>
    <rPh sb="11" eb="13">
      <t>セツモン</t>
    </rPh>
    <phoneticPr fontId="1"/>
  </si>
  <si>
    <t>項番</t>
    <rPh sb="0" eb="2">
      <t>コウバン</t>
    </rPh>
    <phoneticPr fontId="1"/>
  </si>
  <si>
    <t>調査内容</t>
    <rPh sb="0" eb="2">
      <t>チョウサ</t>
    </rPh>
    <rPh sb="2" eb="4">
      <t>ナイヨウ</t>
    </rPh>
    <phoneticPr fontId="1"/>
  </si>
  <si>
    <t>3．環境編</t>
    <rPh sb="2" eb="4">
      <t>カンキョウ</t>
    </rPh>
    <phoneticPr fontId="1"/>
  </si>
  <si>
    <r>
      <t>●</t>
    </r>
    <r>
      <rPr>
        <b/>
        <sz val="11"/>
        <color theme="6" tint="0.39997558519241921"/>
        <rFont val="游ゴシック"/>
        <family val="3"/>
        <charset val="128"/>
        <scheme val="minor"/>
      </rPr>
      <t>「環境編」</t>
    </r>
    <r>
      <rPr>
        <b/>
        <sz val="11"/>
        <color theme="1"/>
        <rFont val="游ゴシック"/>
        <family val="3"/>
        <charset val="128"/>
        <scheme val="minor"/>
      </rPr>
      <t>の設問は以上となります。ご回答ありがとうございました。</t>
    </r>
    <rPh sb="2" eb="4">
      <t>カンキョウ</t>
    </rPh>
    <rPh sb="4" eb="5">
      <t>ヘン</t>
    </rPh>
    <rPh sb="7" eb="9">
      <t>セツモン</t>
    </rPh>
    <rPh sb="10" eb="12">
      <t>イジョウ</t>
    </rPh>
    <phoneticPr fontId="1"/>
  </si>
  <si>
    <r>
      <t>・ご依頼しております東洋経済「CSR調査」のうち、</t>
    </r>
    <r>
      <rPr>
        <b/>
        <sz val="11"/>
        <color theme="6" tint="0.39997558519241921"/>
        <rFont val="游ゴシック"/>
        <family val="3"/>
        <charset val="128"/>
        <scheme val="minor"/>
      </rPr>
      <t>「環境編」</t>
    </r>
    <r>
      <rPr>
        <sz val="11"/>
        <color theme="1"/>
        <rFont val="游ゴシック"/>
        <family val="2"/>
        <charset val="128"/>
        <scheme val="minor"/>
      </rPr>
      <t xml:space="preserve">についてご回答をお願いいたします。 </t>
    </r>
    <rPh sb="10" eb="14">
      <t>トウヨウケイザイ</t>
    </rPh>
    <rPh sb="26" eb="28">
      <t>カンキョウ</t>
    </rPh>
    <phoneticPr fontId="1"/>
  </si>
  <si>
    <t>3．検討中</t>
    <rPh sb="2" eb="5">
      <t>ケントウチュウ</t>
    </rPh>
    <phoneticPr fontId="1"/>
  </si>
  <si>
    <t>・ご回答の際は、「参考資料」（ご回答の手引き等）に掲載している資料をご参照ください。</t>
    <rPh sb="2" eb="4">
      <t>カイトウ</t>
    </rPh>
    <rPh sb="5" eb="6">
      <t>サイ</t>
    </rPh>
    <rPh sb="9" eb="13">
      <t>サンコウシリョウ</t>
    </rPh>
    <rPh sb="16" eb="18">
      <t>カイトウ</t>
    </rPh>
    <rPh sb="19" eb="21">
      <t>テビ</t>
    </rPh>
    <rPh sb="25" eb="27">
      <t>ケイサイ</t>
    </rPh>
    <rPh sb="31" eb="33">
      <t>シリョウ</t>
    </rPh>
    <rPh sb="35" eb="37">
      <t>サンショウ</t>
    </rPh>
    <phoneticPr fontId="1"/>
  </si>
  <si>
    <t>・ご回答いただいたデータは、プログラム等により処理を行います。</t>
  </si>
  <si>
    <t>調査・評価関連情報のほか、各種刊行物・サービス関連情報等を掲載しております。</t>
    <rPh sb="0" eb="2">
      <t>チョウサ</t>
    </rPh>
    <rPh sb="3" eb="5">
      <t>ヒョウカ</t>
    </rPh>
    <rPh sb="5" eb="7">
      <t>カンレン</t>
    </rPh>
    <rPh sb="7" eb="9">
      <t>ジョウホウ</t>
    </rPh>
    <rPh sb="13" eb="15">
      <t>カクシュ</t>
    </rPh>
    <rPh sb="15" eb="18">
      <t>カンコウブツ</t>
    </rPh>
    <rPh sb="23" eb="25">
      <t>カンレン</t>
    </rPh>
    <rPh sb="25" eb="27">
      <t>ジョウホウ</t>
    </rPh>
    <rPh sb="29" eb="31">
      <t>ケイサイ</t>
    </rPh>
    <phoneticPr fontId="1"/>
  </si>
  <si>
    <t>「CSR Fileダウンロードシステム」等のご案内を掲載しております。</t>
    <rPh sb="23" eb="25">
      <t>アンナイ</t>
    </rPh>
    <rPh sb="26" eb="28">
      <t>ケイサイ</t>
    </rPh>
    <phoneticPr fontId="1"/>
  </si>
  <si>
    <t>https://biz.toyokeizai.net/-/csr/research/No21-2025.html</t>
    <phoneticPr fontId="1"/>
  </si>
  <si>
    <t>03-3246-5579</t>
    <phoneticPr fontId="1"/>
  </si>
  <si>
    <t>※「東洋経済調査ポータル」をご利用いただけない場合は、下記の調査表送付窓口までご返送ください</t>
    <rPh sb="15" eb="17">
      <t>リヨウ</t>
    </rPh>
    <rPh sb="23" eb="25">
      <t>バアイ</t>
    </rPh>
    <rPh sb="27" eb="29">
      <t>カキ</t>
    </rPh>
    <rPh sb="30" eb="33">
      <t>チョウサヒョウ</t>
    </rPh>
    <rPh sb="33" eb="35">
      <t>ソウフ</t>
    </rPh>
    <rPh sb="35" eb="37">
      <t>マドグチ</t>
    </rPh>
    <rPh sb="40" eb="42">
      <t>ヘンソウ</t>
    </rPh>
    <phoneticPr fontId="1"/>
  </si>
  <si>
    <t>東洋経済新報社CSRデータ開発チーム 東洋経済「CSR調査」受入専用窓口</t>
    <phoneticPr fontId="1"/>
  </si>
  <si>
    <r>
      <t>サプライチェーン排出量（t-CO</t>
    </r>
    <r>
      <rPr>
        <b/>
        <vertAlign val="subscript"/>
        <sz val="11"/>
        <color theme="1"/>
        <rFont val="游ゴシック"/>
        <family val="3"/>
        <charset val="128"/>
        <scheme val="minor"/>
      </rPr>
      <t>2</t>
    </r>
    <r>
      <rPr>
        <b/>
        <sz val="11"/>
        <color theme="1"/>
        <rFont val="游ゴシック"/>
        <family val="3"/>
        <charset val="128"/>
        <scheme val="minor"/>
      </rPr>
      <t>）とスコープ3の算定対象のカテゴリー（すべて選択）について</t>
    </r>
    <phoneticPr fontId="1"/>
  </si>
  <si>
    <t>EMS（環境マネジメントシステム）の構築についてご回答ください</t>
    <rPh sb="25" eb="27">
      <t>カイトウ</t>
    </rPh>
    <phoneticPr fontId="1"/>
  </si>
  <si>
    <t>EMSの構築状況について（1つ選択）</t>
    <phoneticPr fontId="1"/>
  </si>
  <si>
    <t>（例） 目標○○年度に、△△年度比●●％削減、対象は国内全工場、生産・物流・開発設計別等</t>
    <phoneticPr fontId="1"/>
  </si>
  <si>
    <r>
      <t>（例）スコープ1+2：XX年度（▲▲t-CO</t>
    </r>
    <r>
      <rPr>
        <vertAlign val="subscript"/>
        <sz val="8"/>
        <color theme="1"/>
        <rFont val="游ゴシック"/>
        <family val="3"/>
        <charset val="128"/>
        <scheme val="minor"/>
      </rPr>
      <t>2</t>
    </r>
    <r>
      <rPr>
        <sz val="8"/>
        <color theme="1"/>
        <rFont val="游ゴシック"/>
        <family val="2"/>
        <charset val="128"/>
        <scheme val="minor"/>
      </rPr>
      <t>）比20％削減</t>
    </r>
    <phoneticPr fontId="1"/>
  </si>
  <si>
    <t>（例） 廃棄物等総排出量：XX年度（▲,▲▲▲t）比10％削減</t>
    <phoneticPr fontId="1"/>
  </si>
  <si>
    <t>グリーン購入についてご回答ください</t>
    <rPh sb="11" eb="13">
      <t>カイトウ</t>
    </rPh>
    <phoneticPr fontId="1"/>
  </si>
  <si>
    <t>事務用品等のグリーン購入比率（概算値可）について</t>
    <phoneticPr fontId="1"/>
  </si>
  <si>
    <t>※上記にチェックされた場合、以下の設問にはご回答いただけません</t>
    <rPh sb="1" eb="3">
      <t>ジョウキ</t>
    </rPh>
    <rPh sb="22" eb="24">
      <t>カイトウ</t>
    </rPh>
    <phoneticPr fontId="1"/>
  </si>
  <si>
    <t>1．エコマーク等第三者審査を受けた環境ラベルによって情報開示</t>
    <phoneticPr fontId="1"/>
  </si>
  <si>
    <t>2．自社独自基準による環境ラベルで情報開示</t>
    <phoneticPr fontId="1"/>
  </si>
  <si>
    <t>3．ISO14020のタイプⅢ型環境ラベルで、全工程の環境負荷を定量的に開示</t>
    <rPh sb="36" eb="38">
      <t>カイジ</t>
    </rPh>
    <phoneticPr fontId="1"/>
  </si>
  <si>
    <t>※上記にチェックされた場合、以下の設問にはご回答いただけません。 「4．把握していない」をお選びいただかなくて結構です。</t>
    <rPh sb="1" eb="3">
      <t>ジョウキ</t>
    </rPh>
    <rPh sb="22" eb="24">
      <t>カイトウ</t>
    </rPh>
    <phoneticPr fontId="1"/>
  </si>
  <si>
    <t>　そのほか、具体的な操作方法等は東洋経済CSRオンラインの説明ページをご参照ください。</t>
    <rPh sb="6" eb="9">
      <t>グタイテキ</t>
    </rPh>
    <rPh sb="10" eb="12">
      <t>ソウサ</t>
    </rPh>
    <rPh sb="12" eb="14">
      <t>ホウホウ</t>
    </rPh>
    <rPh sb="14" eb="15">
      <t>ナド</t>
    </rPh>
    <rPh sb="16" eb="18">
      <t>トウヨウ</t>
    </rPh>
    <rPh sb="18" eb="20">
      <t>ケイザイ</t>
    </rPh>
    <rPh sb="29" eb="31">
      <t>セツメイ</t>
    </rPh>
    <rPh sb="36" eb="38">
      <t>サンショウ</t>
    </rPh>
    <phoneticPr fontId="1"/>
  </si>
  <si>
    <t>・選択肢・チェックボックスのご回答を削除される場合は、該当セルを選択の上、直接削除してください。</t>
    <rPh sb="1" eb="4">
      <t>センタクシ</t>
    </rPh>
    <rPh sb="15" eb="17">
      <t>カイトウ</t>
    </rPh>
    <rPh sb="18" eb="20">
      <t>サクジョ</t>
    </rPh>
    <rPh sb="23" eb="25">
      <t>バアイ</t>
    </rPh>
    <rPh sb="27" eb="29">
      <t>ガイトウ</t>
    </rPh>
    <rPh sb="32" eb="34">
      <t>センタク</t>
    </rPh>
    <rPh sb="35" eb="36">
      <t>ウエ</t>
    </rPh>
    <rPh sb="37" eb="39">
      <t>チョクセツ</t>
    </rPh>
    <rPh sb="39" eb="41">
      <t>サクジョ</t>
    </rPh>
    <phoneticPr fontId="1"/>
  </si>
  <si>
    <t>publication_code</t>
    <phoneticPr fontId="1"/>
  </si>
  <si>
    <t>PubType</t>
    <phoneticPr fontId="1"/>
  </si>
  <si>
    <t>InvType</t>
    <phoneticPr fontId="1"/>
  </si>
  <si>
    <t>PubID</t>
    <phoneticPr fontId="1"/>
  </si>
  <si>
    <t>IndexID</t>
    <phoneticPr fontId="1"/>
  </si>
  <si>
    <t>のみご回答いただけます。なお、前回ご回答から変更がある場合、</t>
    <rPh sb="15" eb="17">
      <t>ゼンカイ</t>
    </rPh>
    <rPh sb="18" eb="20">
      <t>カイトウ</t>
    </rPh>
    <rPh sb="22" eb="24">
      <t>ヘンコウ</t>
    </rPh>
    <rPh sb="27" eb="29">
      <t>バアイ</t>
    </rPh>
    <phoneticPr fontId="1"/>
  </si>
  <si>
    <t>背景色</t>
    <rPh sb="0" eb="3">
      <t>ハイケイショク</t>
    </rPh>
    <phoneticPr fontId="1"/>
  </si>
  <si>
    <t>が変わります。</t>
    <rPh sb="1" eb="2">
      <t>カ</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</si>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</sst>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quot;▲ &quot;0.0"/>
    <numFmt numFmtId="179" formatCode="#,##0.0_ "/>
  </numFmts>
  <fonts count="4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rgb="FFFF0000"/>
      <name val="游ゴシック"/>
      <family val="2"/>
      <charset val="128"/>
      <scheme val="minor"/>
    </font>
    <font>
      <b/>
      <sz val="11"/>
      <color theme="0"/>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1"/>
      <color theme="1"/>
      <name val="Segoe UI Symbol"/>
      <family val="2"/>
    </font>
    <font>
      <b/>
      <sz val="18"/>
      <color theme="1"/>
      <name val="游ゴシック"/>
      <family val="3"/>
      <charset val="128"/>
      <scheme val="minor"/>
    </font>
    <font>
      <sz val="6"/>
      <name val="游ゴシック"/>
      <family val="3"/>
      <charset val="128"/>
      <scheme val="minor"/>
    </font>
    <font>
      <b/>
      <sz val="18"/>
      <color rgb="FFFF0000"/>
      <name val="游ゴシック"/>
      <family val="3"/>
      <charset val="128"/>
      <scheme val="minor"/>
    </font>
    <font>
      <sz val="11"/>
      <name val="ＭＳ Ｐゴシック"/>
      <family val="3"/>
      <charset val="128"/>
    </font>
    <font>
      <sz val="8"/>
      <color theme="1"/>
      <name val="游ゴシック"/>
      <family val="3"/>
      <charset val="128"/>
      <scheme val="minor"/>
    </font>
    <font>
      <sz val="8"/>
      <color theme="1"/>
      <name val="游ゴシック"/>
      <family val="2"/>
      <charset val="128"/>
      <scheme val="minor"/>
    </font>
    <font>
      <b/>
      <sz val="9"/>
      <color theme="1"/>
      <name val="游ゴシック"/>
      <family val="3"/>
      <charset val="128"/>
      <scheme val="minor"/>
    </font>
    <font>
      <vertAlign val="subscript"/>
      <sz val="11"/>
      <color theme="1"/>
      <name val="游ゴシック"/>
      <family val="3"/>
      <charset val="128"/>
      <scheme val="minor"/>
    </font>
    <font>
      <vertAlign val="superscript"/>
      <sz val="11"/>
      <color theme="1"/>
      <name val="游ゴシック"/>
      <family val="3"/>
      <charset val="128"/>
      <scheme val="minor"/>
    </font>
    <font>
      <b/>
      <vertAlign val="subscript"/>
      <sz val="11"/>
      <color theme="1"/>
      <name val="游ゴシック"/>
      <family val="3"/>
      <charset val="128"/>
      <scheme val="minor"/>
    </font>
    <font>
      <vertAlign val="subscript"/>
      <sz val="8"/>
      <color theme="1"/>
      <name val="游ゴシック"/>
      <family val="3"/>
      <charset val="128"/>
      <scheme val="minor"/>
    </font>
    <font>
      <b/>
      <sz val="11"/>
      <color theme="1"/>
      <name val="Segoe UI Symbol"/>
      <family val="3"/>
    </font>
    <font>
      <sz val="8"/>
      <color theme="1"/>
      <name val="Segoe UI Symbol"/>
      <family val="3"/>
    </font>
    <font>
      <sz val="11"/>
      <color theme="1"/>
      <name val="游ゴシック"/>
      <family val="2"/>
      <charset val="128"/>
      <scheme val="minor"/>
    </font>
    <font>
      <sz val="11"/>
      <color rgb="FFFF0000"/>
      <name val="游ゴシック"/>
      <family val="2"/>
      <charset val="128"/>
      <scheme val="minor"/>
    </font>
    <font>
      <sz val="11"/>
      <color theme="0" tint="-0.499984740745262"/>
      <name val="游ゴシック"/>
      <family val="2"/>
      <charset val="128"/>
      <scheme val="minor"/>
    </font>
    <font>
      <sz val="10"/>
      <color theme="0" tint="-0.499984740745262"/>
      <name val="游ゴシック"/>
      <family val="2"/>
      <charset val="128"/>
      <scheme val="minor"/>
    </font>
    <font>
      <b/>
      <sz val="9"/>
      <color theme="0"/>
      <name val="游ゴシック"/>
      <family val="3"/>
      <charset val="128"/>
      <scheme val="minor"/>
    </font>
    <font>
      <sz val="7"/>
      <color theme="1"/>
      <name val="游ゴシック"/>
      <family val="2"/>
      <charset val="128"/>
      <scheme val="minor"/>
    </font>
    <font>
      <vertAlign val="subscript"/>
      <sz val="10"/>
      <color theme="1"/>
      <name val="游ゴシック"/>
      <family val="3"/>
      <charset val="128"/>
      <scheme val="minor"/>
    </font>
    <font>
      <u/>
      <sz val="11"/>
      <color theme="10"/>
      <name val="游ゴシック"/>
      <family val="2"/>
      <charset val="128"/>
      <scheme val="minor"/>
    </font>
    <font>
      <b/>
      <sz val="22"/>
      <color theme="0"/>
      <name val="游ゴシック"/>
      <family val="3"/>
      <charset val="128"/>
      <scheme val="minor"/>
    </font>
    <font>
      <b/>
      <sz val="14"/>
      <color theme="1"/>
      <name val="游ゴシック"/>
      <family val="3"/>
      <charset val="128"/>
      <scheme val="minor"/>
    </font>
    <font>
      <b/>
      <u val="double"/>
      <sz val="12"/>
      <color rgb="FFFF0000"/>
      <name val="游ゴシック"/>
      <family val="3"/>
      <charset val="128"/>
      <scheme val="minor"/>
    </font>
    <font>
      <u val="double"/>
      <sz val="11"/>
      <color theme="1"/>
      <name val="游ゴシック"/>
      <family val="3"/>
      <charset val="128"/>
      <scheme val="minor"/>
    </font>
    <font>
      <b/>
      <sz val="11"/>
      <color rgb="FFFF0000"/>
      <name val="游ゴシック"/>
      <family val="3"/>
      <charset val="128"/>
      <scheme val="minor"/>
    </font>
    <font>
      <sz val="11"/>
      <name val="游ゴシック"/>
      <family val="2"/>
      <charset val="128"/>
      <scheme val="minor"/>
    </font>
    <font>
      <b/>
      <u/>
      <sz val="11"/>
      <color theme="0"/>
      <name val="游ゴシック"/>
      <family val="3"/>
      <charset val="128"/>
      <scheme val="minor"/>
    </font>
    <font>
      <b/>
      <sz val="11"/>
      <color theme="6" tint="0.39997558519241921"/>
      <name val="游ゴシック"/>
      <family val="3"/>
      <charset val="128"/>
      <scheme val="minor"/>
    </font>
    <font>
      <b/>
      <sz val="20"/>
      <color theme="6" tint="0.39997558519241921"/>
      <name val="游ゴシック"/>
      <family val="3"/>
      <charset val="128"/>
      <scheme val="minor"/>
    </font>
  </fonts>
  <fills count="9">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ashDot">
        <color indexed="64"/>
      </left>
      <right style="dashDot">
        <color indexed="64"/>
      </right>
      <top style="dashDot">
        <color indexed="64"/>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thin">
        <color indexed="64"/>
      </top>
      <bottom style="hair">
        <color indexed="64"/>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4">
    <xf numFmtId="0" fontId="0" fillId="0" borderId="0">
      <alignment vertical="center"/>
    </xf>
    <xf numFmtId="0" fontId="15" fillId="0" borderId="0"/>
    <xf numFmtId="38" fontId="25"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32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4" fillId="3" borderId="0" xfId="0" applyFont="1" applyFill="1">
      <alignment vertical="center"/>
    </xf>
    <xf numFmtId="0" fontId="0" fillId="3" borderId="0" xfId="0" applyFill="1">
      <alignment vertical="center"/>
    </xf>
    <xf numFmtId="0" fontId="5" fillId="0" borderId="0" xfId="0" applyFont="1">
      <alignment vertical="center"/>
    </xf>
    <xf numFmtId="0" fontId="0" fillId="4" borderId="0" xfId="0" applyFill="1">
      <alignment vertical="center"/>
    </xf>
    <xf numFmtId="0" fontId="0" fillId="0" borderId="0" xfId="0" applyAlignment="1">
      <alignment vertical="top"/>
    </xf>
    <xf numFmtId="0" fontId="0" fillId="0" borderId="0" xfId="0" applyAlignment="1"/>
    <xf numFmtId="0" fontId="4" fillId="4" borderId="0" xfId="0" applyFont="1" applyFill="1">
      <alignment vertical="center"/>
    </xf>
    <xf numFmtId="0" fontId="4" fillId="0" borderId="0" xfId="0" applyFont="1">
      <alignment vertical="center"/>
    </xf>
    <xf numFmtId="0" fontId="10" fillId="3" borderId="0" xfId="0" applyFont="1" applyFill="1">
      <alignment vertical="center"/>
    </xf>
    <xf numFmtId="0" fontId="7" fillId="0" borderId="0" xfId="0" applyFont="1" applyAlignment="1">
      <alignment horizontal="left" vertical="top" wrapText="1"/>
    </xf>
    <xf numFmtId="0" fontId="2" fillId="0" borderId="0" xfId="0" applyFont="1" applyAlignment="1">
      <alignment horizontal="left" vertical="top"/>
    </xf>
    <xf numFmtId="0" fontId="0" fillId="0" borderId="9" xfId="0" applyBorder="1">
      <alignment vertical="center"/>
    </xf>
    <xf numFmtId="0" fontId="0" fillId="0" borderId="1" xfId="0" applyBorder="1" applyAlignment="1">
      <alignment horizontal="left" vertical="center"/>
    </xf>
    <xf numFmtId="4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0" fontId="0" fillId="0" borderId="21" xfId="0" applyBorder="1">
      <alignment vertical="center"/>
    </xf>
    <xf numFmtId="0" fontId="0" fillId="0" borderId="12" xfId="0" applyBorder="1">
      <alignment vertical="center"/>
    </xf>
    <xf numFmtId="0" fontId="11" fillId="0" borderId="1" xfId="0" applyFont="1" applyBorder="1">
      <alignment vertical="center"/>
    </xf>
    <xf numFmtId="0" fontId="17" fillId="0" borderId="0" xfId="0" applyFont="1">
      <alignment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horizontal="left" vertical="center"/>
    </xf>
    <xf numFmtId="0" fontId="0" fillId="0" borderId="16" xfId="0" applyBorder="1">
      <alignment vertical="center"/>
    </xf>
    <xf numFmtId="0" fontId="0" fillId="0" borderId="17"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19" xfId="0" applyFont="1" applyBorder="1" applyAlignment="1">
      <alignment vertical="top"/>
    </xf>
    <xf numFmtId="9" fontId="17" fillId="0" borderId="0" xfId="0" applyNumberFormat="1" applyFont="1">
      <alignment vertical="center"/>
    </xf>
    <xf numFmtId="0" fontId="10" fillId="0" borderId="15" xfId="0" applyFont="1" applyBorder="1">
      <alignment vertical="center"/>
    </xf>
    <xf numFmtId="0" fontId="0" fillId="0" borderId="14" xfId="0" applyBorder="1">
      <alignment vertical="center"/>
    </xf>
    <xf numFmtId="0" fontId="0" fillId="0" borderId="23" xfId="0" applyBorder="1">
      <alignment vertical="center"/>
    </xf>
    <xf numFmtId="0" fontId="26" fillId="0" borderId="0" xfId="0" applyFont="1">
      <alignment vertical="center"/>
    </xf>
    <xf numFmtId="0" fontId="0" fillId="0" borderId="22" xfId="0" applyBorder="1" applyAlignment="1">
      <alignment vertical="top"/>
    </xf>
    <xf numFmtId="0" fontId="0" fillId="0" borderId="0" xfId="0" applyAlignment="1">
      <alignment horizontal="left" vertical="top" wrapText="1"/>
    </xf>
    <xf numFmtId="0" fontId="3" fillId="0" borderId="0" xfId="0" applyFont="1">
      <alignment vertical="center"/>
    </xf>
    <xf numFmtId="0" fontId="2" fillId="3" borderId="0" xfId="0" applyFont="1" applyFill="1">
      <alignment vertical="center"/>
    </xf>
    <xf numFmtId="0" fontId="2" fillId="0" borderId="19" xfId="0" applyFont="1" applyBorder="1" applyAlignment="1">
      <alignment vertical="center" wrapText="1"/>
    </xf>
    <xf numFmtId="0" fontId="34" fillId="0" borderId="0" xfId="0" applyFont="1">
      <alignment vertical="center"/>
    </xf>
    <xf numFmtId="0" fontId="35" fillId="0" borderId="0" xfId="0" applyFont="1" applyAlignment="1">
      <alignment horizontal="center" vertical="center"/>
    </xf>
    <xf numFmtId="0" fontId="9" fillId="0" borderId="0" xfId="0" applyFont="1">
      <alignment vertical="center"/>
    </xf>
    <xf numFmtId="0" fontId="0" fillId="0" borderId="0" xfId="0" applyAlignment="1">
      <alignment vertical="center" wrapText="1"/>
    </xf>
    <xf numFmtId="0" fontId="32" fillId="0" borderId="0" xfId="3" applyBorder="1">
      <alignment vertical="center"/>
    </xf>
    <xf numFmtId="0" fontId="0" fillId="6" borderId="15" xfId="0" applyFill="1" applyBorder="1">
      <alignment vertical="center"/>
    </xf>
    <xf numFmtId="0" fontId="4" fillId="6" borderId="16" xfId="0" applyFont="1" applyFill="1" applyBorder="1">
      <alignment vertical="center"/>
    </xf>
    <xf numFmtId="0" fontId="0" fillId="6" borderId="16" xfId="0" applyFill="1" applyBorder="1">
      <alignment vertical="center"/>
    </xf>
    <xf numFmtId="0" fontId="0" fillId="6" borderId="17" xfId="0" applyFill="1" applyBorder="1">
      <alignment vertical="center"/>
    </xf>
    <xf numFmtId="0" fontId="0" fillId="6" borderId="18" xfId="0" applyFill="1" applyBorder="1">
      <alignment vertical="center"/>
    </xf>
    <xf numFmtId="0" fontId="0" fillId="6" borderId="19" xfId="0" applyFill="1" applyBorder="1">
      <alignment vertical="center"/>
    </xf>
    <xf numFmtId="0" fontId="0" fillId="6" borderId="20" xfId="0" applyFill="1" applyBorder="1">
      <alignment vertical="center"/>
    </xf>
    <xf numFmtId="0" fontId="2" fillId="0" borderId="0" xfId="0" applyFont="1" applyAlignment="1"/>
    <xf numFmtId="49" fontId="38" fillId="0" borderId="3" xfId="0" applyNumberFormat="1" applyFont="1" applyBorder="1" applyAlignment="1">
      <alignment horizontal="center" vertical="center" wrapText="1"/>
    </xf>
    <xf numFmtId="49" fontId="38" fillId="0" borderId="4" xfId="0" applyNumberFormat="1" applyFont="1" applyBorder="1" applyAlignment="1">
      <alignment horizontal="center" vertical="center" wrapText="1"/>
    </xf>
    <xf numFmtId="49" fontId="38" fillId="0" borderId="3" xfId="0" applyNumberFormat="1" applyFont="1" applyBorder="1" applyAlignment="1" applyProtection="1">
      <alignment horizontal="center" vertical="center" wrapText="1"/>
      <protection locked="0"/>
    </xf>
    <xf numFmtId="0" fontId="32" fillId="6" borderId="19" xfId="3" applyFill="1" applyBorder="1" applyProtection="1">
      <alignment vertical="center"/>
      <protection locked="0"/>
    </xf>
    <xf numFmtId="0" fontId="32" fillId="0" borderId="0" xfId="3" applyBorder="1" applyProtection="1">
      <alignment vertical="center"/>
      <protection locked="0"/>
    </xf>
    <xf numFmtId="0" fontId="0" fillId="0" borderId="5" xfId="0" applyBorder="1">
      <alignment vertical="center"/>
    </xf>
    <xf numFmtId="0" fontId="0" fillId="0" borderId="6" xfId="0" applyBorder="1">
      <alignment vertical="center"/>
    </xf>
    <xf numFmtId="0" fontId="0" fillId="0" borderId="0" xfId="0" applyProtection="1">
      <alignment vertical="center"/>
      <protection locked="0"/>
    </xf>
    <xf numFmtId="0" fontId="34" fillId="0" borderId="0" xfId="0" applyFont="1" applyProtection="1">
      <alignment vertical="center"/>
      <protection locked="0"/>
    </xf>
    <xf numFmtId="0" fontId="35" fillId="0" borderId="0" xfId="0" applyFont="1" applyAlignment="1" applyProtection="1">
      <alignment horizontal="center" vertical="center"/>
      <protection locked="0"/>
    </xf>
    <xf numFmtId="0" fontId="9" fillId="0" borderId="0" xfId="0" applyFont="1" applyProtection="1">
      <alignment vertical="center"/>
      <protection locked="0"/>
    </xf>
    <xf numFmtId="0" fontId="0" fillId="0" borderId="0" xfId="0" applyAlignment="1" applyProtection="1">
      <alignment vertical="center" wrapText="1"/>
      <protection locked="0"/>
    </xf>
    <xf numFmtId="49" fontId="38" fillId="0" borderId="4" xfId="0" applyNumberFormat="1" applyFont="1" applyBorder="1" applyAlignment="1" applyProtection="1">
      <alignment horizontal="center" vertical="center" wrapText="1"/>
      <protection locked="0"/>
    </xf>
    <xf numFmtId="0" fontId="0" fillId="6" borderId="15" xfId="0" applyFill="1" applyBorder="1" applyProtection="1">
      <alignment vertical="center"/>
      <protection locked="0"/>
    </xf>
    <xf numFmtId="0" fontId="4" fillId="6" borderId="16" xfId="0" applyFont="1" applyFill="1" applyBorder="1" applyProtection="1">
      <alignment vertical="center"/>
      <protection locked="0"/>
    </xf>
    <xf numFmtId="0" fontId="0" fillId="6" borderId="16" xfId="0" applyFill="1" applyBorder="1" applyProtection="1">
      <alignment vertical="center"/>
      <protection locked="0"/>
    </xf>
    <xf numFmtId="0" fontId="0" fillId="6" borderId="17" xfId="0" applyFill="1" applyBorder="1" applyProtection="1">
      <alignment vertical="center"/>
      <protection locked="0"/>
    </xf>
    <xf numFmtId="0" fontId="0" fillId="6" borderId="18" xfId="0" applyFill="1" applyBorder="1" applyProtection="1">
      <alignment vertical="center"/>
      <protection locked="0"/>
    </xf>
    <xf numFmtId="0" fontId="0" fillId="6" borderId="19" xfId="0" applyFill="1" applyBorder="1" applyProtection="1">
      <alignment vertical="center"/>
      <protection locked="0"/>
    </xf>
    <xf numFmtId="0" fontId="0" fillId="6" borderId="20" xfId="0" applyFill="1" applyBorder="1" applyProtection="1">
      <alignment vertical="center"/>
      <protection locked="0"/>
    </xf>
    <xf numFmtId="0" fontId="2" fillId="0" borderId="0" xfId="0" applyFont="1" applyAlignment="1" applyProtection="1">
      <protection locked="0"/>
    </xf>
    <xf numFmtId="176"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32" fillId="6" borderId="19" xfId="3" applyFill="1" applyBorder="1" applyAlignment="1" applyProtection="1">
      <alignment horizontal="center" vertical="center"/>
      <protection locked="0"/>
    </xf>
    <xf numFmtId="0" fontId="39" fillId="7" borderId="1" xfId="3"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4" fillId="3" borderId="1" xfId="0" applyFont="1" applyFill="1" applyBorder="1" applyAlignment="1">
      <alignment horizontal="left" vertical="center"/>
    </xf>
    <xf numFmtId="0" fontId="8" fillId="7"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0" fontId="0" fillId="6" borderId="19" xfId="0" applyFill="1" applyBorder="1" applyAlignment="1">
      <alignment horizontal="right" vertical="center"/>
    </xf>
    <xf numFmtId="0" fontId="32" fillId="0" borderId="0" xfId="3" applyBorder="1" applyAlignment="1" applyProtection="1">
      <alignment horizontal="center" vertical="center"/>
      <protection locked="0"/>
    </xf>
    <xf numFmtId="0" fontId="4" fillId="4" borderId="1" xfId="0" applyFont="1" applyFill="1" applyBorder="1" applyAlignment="1">
      <alignment horizontal="left" vertical="center" wrapText="1"/>
    </xf>
    <xf numFmtId="49" fontId="38" fillId="2" borderId="1" xfId="0" applyNumberFormat="1" applyFont="1" applyFill="1" applyBorder="1" applyAlignment="1" applyProtection="1">
      <alignment horizontal="left" vertical="center" wrapText="1"/>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49" fontId="38" fillId="0" borderId="2" xfId="0" applyNumberFormat="1" applyFont="1" applyBorder="1" applyAlignment="1" applyProtection="1">
      <alignment horizontal="center" vertical="center" wrapText="1"/>
      <protection locked="0"/>
    </xf>
    <xf numFmtId="49" fontId="38" fillId="0" borderId="3" xfId="0" applyNumberFormat="1" applyFont="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33" fillId="7" borderId="49" xfId="0" applyFont="1" applyFill="1" applyBorder="1" applyAlignment="1">
      <alignment horizontal="center" vertical="center"/>
    </xf>
    <xf numFmtId="0" fontId="41" fillId="0" borderId="49" xfId="0" applyFont="1" applyBorder="1" applyAlignment="1">
      <alignment horizontal="center" vertical="center"/>
    </xf>
    <xf numFmtId="0" fontId="35" fillId="0" borderId="0" xfId="0" applyFont="1" applyAlignment="1">
      <alignment horizontal="center" vertical="center"/>
    </xf>
    <xf numFmtId="0" fontId="4" fillId="2" borderId="0" xfId="0" applyFont="1" applyFill="1" applyAlignment="1">
      <alignment horizontal="center" vertical="center"/>
    </xf>
    <xf numFmtId="0" fontId="4" fillId="4" borderId="14" xfId="0" applyFont="1" applyFill="1" applyBorder="1" applyAlignment="1">
      <alignment horizontal="left" vertical="center" wrapText="1"/>
    </xf>
    <xf numFmtId="0" fontId="4" fillId="8" borderId="0" xfId="0" applyFont="1" applyFill="1" applyAlignment="1">
      <alignment horizontal="center" vertical="center"/>
    </xf>
    <xf numFmtId="0" fontId="4" fillId="4" borderId="14" xfId="0" applyFont="1" applyFill="1" applyBorder="1" applyAlignment="1" applyProtection="1">
      <alignment horizontal="left" vertical="center" wrapText="1"/>
      <protection locked="0"/>
    </xf>
    <xf numFmtId="0" fontId="33" fillId="7" borderId="49" xfId="0" applyFont="1" applyFill="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protection locked="0"/>
    </xf>
    <xf numFmtId="0" fontId="0" fillId="6" borderId="19" xfId="0" applyFill="1" applyBorder="1" applyAlignment="1" applyProtection="1">
      <alignment horizontal="right" vertical="center"/>
      <protection locked="0"/>
    </xf>
    <xf numFmtId="0" fontId="8" fillId="7" borderId="39"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178" fontId="28" fillId="0" borderId="28" xfId="2" applyNumberFormat="1" applyFont="1" applyBorder="1" applyAlignment="1">
      <alignment horizontal="right" vertical="center"/>
    </xf>
    <xf numFmtId="178" fontId="28" fillId="0" borderId="14" xfId="2" applyNumberFormat="1" applyFont="1" applyBorder="1" applyAlignment="1">
      <alignment horizontal="right" vertical="center"/>
    </xf>
    <xf numFmtId="49" fontId="3" fillId="2" borderId="1" xfId="0" applyNumberFormat="1" applyFont="1" applyFill="1" applyBorder="1" applyAlignment="1" applyProtection="1">
      <alignment horizontal="left" vertical="top" wrapText="1"/>
      <protection locked="0"/>
    </xf>
    <xf numFmtId="177" fontId="0" fillId="2" borderId="1" xfId="0" applyNumberFormat="1" applyFill="1" applyBorder="1" applyAlignment="1" applyProtection="1">
      <alignment horizontal="right" vertical="center"/>
      <protection locked="0"/>
    </xf>
    <xf numFmtId="177" fontId="0" fillId="2" borderId="2" xfId="0" applyNumberFormat="1" applyFill="1" applyBorder="1" applyAlignment="1" applyProtection="1">
      <alignment horizontal="right" vertical="center"/>
      <protection locked="0"/>
    </xf>
    <xf numFmtId="177" fontId="0" fillId="2" borderId="3" xfId="0" applyNumberFormat="1" applyFill="1" applyBorder="1" applyAlignment="1" applyProtection="1">
      <alignment horizontal="right" vertical="center"/>
      <protection locked="0"/>
    </xf>
    <xf numFmtId="177" fontId="0" fillId="2" borderId="4" xfId="0" applyNumberFormat="1" applyFill="1" applyBorder="1" applyAlignment="1" applyProtection="1">
      <alignment horizontal="right" vertical="center"/>
      <protection locked="0"/>
    </xf>
    <xf numFmtId="0" fontId="9" fillId="4" borderId="1" xfId="0" applyFont="1" applyFill="1" applyBorder="1" applyAlignment="1">
      <alignment horizontal="left" vertical="center"/>
    </xf>
    <xf numFmtId="0" fontId="9" fillId="4" borderId="21" xfId="0" applyFont="1" applyFill="1" applyBorder="1" applyAlignment="1">
      <alignment horizontal="left" vertical="center"/>
    </xf>
    <xf numFmtId="0" fontId="0" fillId="4" borderId="1" xfId="0" applyFill="1" applyBorder="1" applyAlignment="1">
      <alignment horizontal="center" vertical="center"/>
    </xf>
    <xf numFmtId="0" fontId="6" fillId="4" borderId="1" xfId="0" applyFont="1" applyFill="1" applyBorder="1" applyAlignment="1">
      <alignment horizontal="center" vertical="center"/>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0" fontId="17" fillId="0" borderId="32" xfId="0" applyFont="1" applyBorder="1" applyAlignment="1">
      <alignment horizontal="center" vertical="center"/>
    </xf>
    <xf numFmtId="0" fontId="17" fillId="0" borderId="31" xfId="0" applyFont="1" applyBorder="1" applyAlignment="1">
      <alignment horizontal="center" vertical="center"/>
    </xf>
    <xf numFmtId="49" fontId="3" fillId="2" borderId="4" xfId="0" applyNumberFormat="1" applyFont="1" applyFill="1" applyBorder="1" applyAlignment="1" applyProtection="1">
      <alignment horizontal="left" vertical="top" wrapText="1"/>
      <protection locked="0"/>
    </xf>
    <xf numFmtId="178" fontId="28" fillId="0" borderId="29" xfId="0" applyNumberFormat="1" applyFont="1" applyBorder="1" applyAlignment="1">
      <alignment horizontal="right" vertical="center"/>
    </xf>
    <xf numFmtId="178" fontId="28" fillId="0" borderId="30" xfId="0" applyNumberFormat="1" applyFont="1" applyBorder="1" applyAlignment="1">
      <alignment horizontal="right" vertical="center"/>
    </xf>
    <xf numFmtId="178" fontId="28" fillId="0" borderId="28" xfId="0" applyNumberFormat="1" applyFont="1" applyBorder="1" applyAlignment="1">
      <alignment horizontal="right" vertical="center"/>
    </xf>
    <xf numFmtId="49" fontId="9" fillId="2" borderId="10" xfId="0" applyNumberFormat="1" applyFont="1" applyFill="1" applyBorder="1" applyAlignment="1" applyProtection="1">
      <alignment horizontal="left" vertical="top" wrapText="1"/>
      <protection locked="0"/>
    </xf>
    <xf numFmtId="49" fontId="9" fillId="2" borderId="11" xfId="0" applyNumberFormat="1" applyFont="1" applyFill="1" applyBorder="1" applyAlignment="1" applyProtection="1">
      <alignment horizontal="left" vertical="top" wrapText="1"/>
      <protection locked="0"/>
    </xf>
    <xf numFmtId="49" fontId="9" fillId="2" borderId="12" xfId="0" applyNumberFormat="1" applyFont="1" applyFill="1" applyBorder="1" applyAlignment="1" applyProtection="1">
      <alignment horizontal="left" vertical="top" wrapText="1"/>
      <protection locked="0"/>
    </xf>
    <xf numFmtId="49" fontId="9" fillId="2" borderId="13"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left" vertical="top" wrapText="1"/>
      <protection locked="0"/>
    </xf>
    <xf numFmtId="49" fontId="9" fillId="2" borderId="7" xfId="0" applyNumberFormat="1" applyFont="1" applyFill="1" applyBorder="1" applyAlignment="1" applyProtection="1">
      <alignment horizontal="left" vertical="top" wrapText="1"/>
      <protection locked="0"/>
    </xf>
    <xf numFmtId="0" fontId="0" fillId="0" borderId="9" xfId="0" applyBorder="1" applyAlignment="1">
      <alignment horizontal="center" vertical="center"/>
    </xf>
    <xf numFmtId="49" fontId="2" fillId="2" borderId="1" xfId="0" applyNumberFormat="1" applyFont="1" applyFill="1" applyBorder="1" applyAlignment="1" applyProtection="1">
      <alignment horizontal="left" vertical="top" wrapText="1"/>
      <protection locked="0"/>
    </xf>
    <xf numFmtId="0" fontId="17" fillId="0" borderId="33" xfId="0" applyFont="1" applyBorder="1" applyAlignment="1">
      <alignment horizontal="center" vertical="center"/>
    </xf>
    <xf numFmtId="0" fontId="17" fillId="0" borderId="19" xfId="0" applyFont="1" applyBorder="1" applyAlignment="1">
      <alignment horizontal="center" vertical="center"/>
    </xf>
    <xf numFmtId="179" fontId="0" fillId="2" borderId="1" xfId="0" applyNumberFormat="1" applyFill="1" applyBorder="1" applyAlignment="1" applyProtection="1">
      <alignment horizontal="right" vertical="center"/>
      <protection locked="0"/>
    </xf>
    <xf numFmtId="49" fontId="0" fillId="2" borderId="1" xfId="0" applyNumberFormat="1" applyFill="1" applyBorder="1" applyAlignment="1" applyProtection="1">
      <alignment horizontal="center" vertical="center"/>
      <protection locked="0"/>
    </xf>
    <xf numFmtId="49" fontId="3" fillId="2" borderId="24" xfId="0" applyNumberFormat="1" applyFont="1" applyFill="1" applyBorder="1" applyAlignment="1" applyProtection="1">
      <alignment horizontal="left" vertical="top" wrapText="1"/>
      <protection locked="0"/>
    </xf>
    <xf numFmtId="0" fontId="0" fillId="4" borderId="1" xfId="0" applyFill="1" applyBorder="1" applyAlignment="1">
      <alignment horizontal="left"/>
    </xf>
    <xf numFmtId="0" fontId="2" fillId="0" borderId="0" xfId="0" applyFont="1" applyAlignment="1">
      <alignment horizontal="center" vertical="center" wrapText="1"/>
    </xf>
    <xf numFmtId="0" fontId="2" fillId="0" borderId="22" xfId="0" applyFont="1" applyBorder="1" applyAlignment="1">
      <alignment horizontal="center" vertical="center"/>
    </xf>
    <xf numFmtId="0" fontId="2" fillId="0" borderId="0" xfId="0" applyFont="1" applyAlignment="1">
      <alignment horizontal="center" vertical="center"/>
    </xf>
    <xf numFmtId="49" fontId="30" fillId="0" borderId="48" xfId="0" applyNumberFormat="1" applyFont="1" applyBorder="1" applyAlignment="1">
      <alignment horizontal="left" vertical="top" wrapText="1"/>
    </xf>
    <xf numFmtId="49" fontId="30" fillId="0" borderId="14" xfId="0" applyNumberFormat="1" applyFont="1" applyBorder="1" applyAlignment="1">
      <alignment horizontal="left" vertical="top" wrapText="1"/>
    </xf>
    <xf numFmtId="0" fontId="8" fillId="7" borderId="0" xfId="0" applyFont="1" applyFill="1" applyAlignment="1">
      <alignment horizontal="center" vertical="center"/>
    </xf>
    <xf numFmtId="49" fontId="11" fillId="2" borderId="6" xfId="0" applyNumberFormat="1" applyFont="1" applyFill="1" applyBorder="1" applyAlignment="1" applyProtection="1">
      <alignment horizontal="center" vertical="center"/>
      <protection locked="0"/>
    </xf>
    <xf numFmtId="0" fontId="0" fillId="4" borderId="1" xfId="0" applyFill="1" applyBorder="1" applyAlignment="1">
      <alignment horizontal="left" vertical="center"/>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16" fillId="4" borderId="1"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49" fontId="9" fillId="2" borderId="4" xfId="0" applyNumberFormat="1" applyFont="1" applyFill="1" applyBorder="1" applyAlignment="1" applyProtection="1">
      <alignment horizontal="left" vertical="top" wrapText="1"/>
      <protection locked="0"/>
    </xf>
    <xf numFmtId="0" fontId="0" fillId="4" borderId="21" xfId="0" applyFill="1" applyBorder="1" applyAlignment="1">
      <alignment horizontal="left" vertical="center"/>
    </xf>
    <xf numFmtId="179" fontId="0" fillId="2" borderId="2" xfId="0" applyNumberFormat="1" applyFill="1" applyBorder="1" applyAlignment="1" applyProtection="1">
      <alignment horizontal="right" vertical="center"/>
      <protection locked="0"/>
    </xf>
    <xf numFmtId="179" fontId="0" fillId="2" borderId="3" xfId="0" applyNumberFormat="1" applyFill="1" applyBorder="1" applyAlignment="1" applyProtection="1">
      <alignment horizontal="right" vertical="center"/>
      <protection locked="0"/>
    </xf>
    <xf numFmtId="179" fontId="0" fillId="2" borderId="4" xfId="0" applyNumberFormat="1" applyFill="1" applyBorder="1" applyAlignment="1" applyProtection="1">
      <alignment horizontal="right" vertical="center"/>
      <protection locked="0"/>
    </xf>
    <xf numFmtId="0" fontId="0" fillId="0" borderId="0" xfId="0" applyAlignment="1">
      <alignment horizontal="right" vertical="center"/>
    </xf>
    <xf numFmtId="0" fontId="0" fillId="0" borderId="9" xfId="0" applyBorder="1" applyAlignment="1">
      <alignment horizontal="right" vertical="center"/>
    </xf>
    <xf numFmtId="0" fontId="0" fillId="2" borderId="2" xfId="2" applyNumberFormat="1" applyFont="1" applyFill="1" applyBorder="1" applyAlignment="1" applyProtection="1">
      <alignment horizontal="right" vertical="center"/>
      <protection locked="0"/>
    </xf>
    <xf numFmtId="0" fontId="0" fillId="2" borderId="3" xfId="2" applyNumberFormat="1" applyFont="1" applyFill="1" applyBorder="1" applyAlignment="1" applyProtection="1">
      <alignment horizontal="right" vertical="center"/>
      <protection locked="0"/>
    </xf>
    <xf numFmtId="0" fontId="0" fillId="2" borderId="4" xfId="2" applyNumberFormat="1" applyFont="1" applyFill="1" applyBorder="1" applyAlignment="1" applyProtection="1">
      <alignment horizontal="right" vertical="center"/>
      <protection locked="0"/>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6" fillId="0" borderId="23" xfId="0" applyFont="1" applyBorder="1" applyAlignment="1">
      <alignment horizontal="right" vertical="center"/>
    </xf>
    <xf numFmtId="178" fontId="28" fillId="0" borderId="20" xfId="2" applyNumberFormat="1" applyFont="1" applyBorder="1" applyAlignment="1">
      <alignment horizontal="right" vertical="center"/>
    </xf>
    <xf numFmtId="178" fontId="28" fillId="0" borderId="23" xfId="2" applyNumberFormat="1" applyFont="1" applyBorder="1" applyAlignment="1">
      <alignment horizontal="right" vertical="center"/>
    </xf>
    <xf numFmtId="177" fontId="0" fillId="2" borderId="21" xfId="0" applyNumberFormat="1" applyFill="1" applyBorder="1" applyAlignment="1" applyProtection="1">
      <alignment horizontal="right" vertical="center"/>
      <protection locked="0"/>
    </xf>
    <xf numFmtId="177" fontId="0" fillId="2" borderId="26" xfId="0" applyNumberFormat="1" applyFill="1" applyBorder="1" applyAlignment="1" applyProtection="1">
      <alignment horizontal="right" vertical="center"/>
      <protection locked="0"/>
    </xf>
    <xf numFmtId="177" fontId="0" fillId="2" borderId="27" xfId="0" applyNumberFormat="1" applyFill="1" applyBorder="1" applyAlignment="1" applyProtection="1">
      <alignment horizontal="right" vertical="center"/>
      <protection locked="0"/>
    </xf>
    <xf numFmtId="177" fontId="27" fillId="0" borderId="23" xfId="2" applyNumberFormat="1" applyFont="1" applyBorder="1" applyAlignment="1">
      <alignment horizontal="right" vertical="center"/>
    </xf>
    <xf numFmtId="177" fontId="27" fillId="0" borderId="18" xfId="2" applyNumberFormat="1" applyFont="1" applyBorder="1" applyAlignment="1">
      <alignment horizontal="right" vertical="center"/>
    </xf>
    <xf numFmtId="177" fontId="27" fillId="0" borderId="19" xfId="2" applyNumberFormat="1" applyFont="1" applyBorder="1" applyAlignment="1">
      <alignment horizontal="right" vertical="center"/>
    </xf>
    <xf numFmtId="177" fontId="27" fillId="0" borderId="20" xfId="2" applyNumberFormat="1" applyFont="1" applyBorder="1" applyAlignment="1">
      <alignment horizontal="right" vertical="center"/>
    </xf>
    <xf numFmtId="0" fontId="0" fillId="0" borderId="0" xfId="0" applyAlignment="1">
      <alignment horizontal="center" vertical="center"/>
    </xf>
    <xf numFmtId="49" fontId="6" fillId="2" borderId="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16" fillId="2" borderId="1" xfId="0"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7" xfId="0" applyFont="1" applyFill="1" applyBorder="1" applyAlignment="1">
      <alignment horizontal="center" vertical="center" wrapText="1"/>
    </xf>
    <xf numFmtId="49" fontId="3" fillId="2" borderId="10"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pplyProtection="1">
      <alignment horizontal="right" vertical="center"/>
      <protection locked="0"/>
    </xf>
    <xf numFmtId="0" fontId="9" fillId="4" borderId="1" xfId="0" applyFont="1" applyFill="1" applyBorder="1" applyAlignment="1">
      <alignment horizontal="center" vertical="center" wrapText="1"/>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6" fillId="4" borderId="1" xfId="0" applyFont="1" applyFill="1" applyBorder="1" applyAlignment="1">
      <alignment horizontal="center" vertical="center" wrapText="1"/>
    </xf>
    <xf numFmtId="49" fontId="2" fillId="2" borderId="15" xfId="0"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49" fontId="2" fillId="2" borderId="18" xfId="0" applyNumberFormat="1" applyFont="1" applyFill="1" applyBorder="1" applyAlignment="1">
      <alignment horizontal="left" vertical="top" wrapText="1"/>
    </xf>
    <xf numFmtId="49" fontId="2" fillId="2" borderId="19" xfId="0" applyNumberFormat="1" applyFont="1" applyFill="1" applyBorder="1" applyAlignment="1">
      <alignment horizontal="left" vertical="top" wrapText="1"/>
    </xf>
    <xf numFmtId="49" fontId="2" fillId="2" borderId="20" xfId="0" applyNumberFormat="1" applyFont="1" applyFill="1" applyBorder="1" applyAlignment="1">
      <alignment horizontal="left" vertical="top" wrapText="1"/>
    </xf>
    <xf numFmtId="0" fontId="0" fillId="0" borderId="39" xfId="0"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177" fontId="0" fillId="2" borderId="1" xfId="0" applyNumberFormat="1" applyFill="1" applyBorder="1" applyAlignment="1">
      <alignment horizontal="right" vertical="center"/>
    </xf>
    <xf numFmtId="177" fontId="0" fillId="2" borderId="21" xfId="0" applyNumberFormat="1" applyFill="1" applyBorder="1" applyAlignment="1">
      <alignment horizontal="right" vertical="center"/>
    </xf>
    <xf numFmtId="177" fontId="0" fillId="2" borderId="26" xfId="0" applyNumberFormat="1" applyFill="1" applyBorder="1" applyAlignment="1">
      <alignment horizontal="right" vertical="center"/>
    </xf>
    <xf numFmtId="177" fontId="0" fillId="2" borderId="27" xfId="0" applyNumberFormat="1" applyFill="1" applyBorder="1" applyAlignment="1">
      <alignment horizontal="right" vertical="center"/>
    </xf>
    <xf numFmtId="177" fontId="27" fillId="0" borderId="23" xfId="2" applyNumberFormat="1" applyFont="1" applyBorder="1" applyAlignment="1" applyProtection="1">
      <alignment horizontal="right" vertical="center"/>
    </xf>
    <xf numFmtId="177" fontId="27" fillId="0" borderId="18" xfId="2" applyNumberFormat="1" applyFont="1" applyBorder="1" applyAlignment="1" applyProtection="1">
      <alignment horizontal="right" vertical="center"/>
    </xf>
    <xf numFmtId="177" fontId="27" fillId="0" borderId="19" xfId="2" applyNumberFormat="1" applyFont="1" applyBorder="1" applyAlignment="1" applyProtection="1">
      <alignment horizontal="right" vertical="center"/>
    </xf>
    <xf numFmtId="177" fontId="27" fillId="0" borderId="20" xfId="2" applyNumberFormat="1" applyFont="1" applyBorder="1" applyAlignment="1" applyProtection="1">
      <alignment horizontal="right" vertical="center"/>
    </xf>
    <xf numFmtId="177" fontId="0" fillId="2" borderId="2"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2" borderId="4" xfId="0" applyNumberFormat="1" applyFill="1" applyBorder="1" applyAlignment="1">
      <alignment horizontal="right" vertical="center"/>
    </xf>
    <xf numFmtId="178" fontId="28" fillId="0" borderId="20" xfId="2" applyNumberFormat="1" applyFont="1" applyBorder="1" applyAlignment="1" applyProtection="1">
      <alignment horizontal="right" vertical="center"/>
    </xf>
    <xf numFmtId="178" fontId="28" fillId="0" borderId="23" xfId="2" applyNumberFormat="1" applyFont="1" applyBorder="1" applyAlignment="1" applyProtection="1">
      <alignment horizontal="right" vertical="center"/>
    </xf>
    <xf numFmtId="178" fontId="28" fillId="0" borderId="28" xfId="2" applyNumberFormat="1" applyFont="1" applyBorder="1" applyAlignment="1" applyProtection="1">
      <alignment horizontal="right" vertical="center"/>
    </xf>
    <xf numFmtId="178" fontId="28" fillId="0" borderId="14" xfId="2" applyNumberFormat="1" applyFont="1" applyBorder="1" applyAlignment="1" applyProtection="1">
      <alignment horizontal="right" vertical="center"/>
    </xf>
    <xf numFmtId="179" fontId="0" fillId="2" borderId="2" xfId="0" applyNumberFormat="1" applyFill="1" applyBorder="1" applyAlignment="1">
      <alignment horizontal="right" vertical="center"/>
    </xf>
    <xf numFmtId="179" fontId="0" fillId="2" borderId="3" xfId="0" applyNumberFormat="1" applyFill="1" applyBorder="1" applyAlignment="1">
      <alignment horizontal="right" vertical="center"/>
    </xf>
    <xf numFmtId="179" fontId="0" fillId="2" borderId="4" xfId="0" applyNumberFormat="1" applyFill="1" applyBorder="1" applyAlignment="1">
      <alignment horizontal="right" vertical="center"/>
    </xf>
    <xf numFmtId="49" fontId="9" fillId="2" borderId="2"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49" fontId="9" fillId="2" borderId="4" xfId="0" applyNumberFormat="1" applyFont="1" applyFill="1" applyBorder="1" applyAlignment="1">
      <alignment horizontal="left" vertical="top" wrapText="1"/>
    </xf>
    <xf numFmtId="0" fontId="0" fillId="2" borderId="2" xfId="2" applyNumberFormat="1" applyFont="1" applyFill="1" applyBorder="1" applyAlignment="1" applyProtection="1">
      <alignment horizontal="right" vertical="center"/>
    </xf>
    <xf numFmtId="0" fontId="0" fillId="2" borderId="3" xfId="2" applyNumberFormat="1" applyFont="1" applyFill="1" applyBorder="1" applyAlignment="1" applyProtection="1">
      <alignment horizontal="right" vertical="center"/>
    </xf>
    <xf numFmtId="0" fontId="0" fillId="2" borderId="4" xfId="2" applyNumberFormat="1" applyFont="1" applyFill="1" applyBorder="1" applyAlignment="1" applyProtection="1">
      <alignment horizontal="right" vertical="center"/>
    </xf>
    <xf numFmtId="49" fontId="2" fillId="2" borderId="1" xfId="0" applyNumberFormat="1" applyFont="1" applyFill="1" applyBorder="1" applyAlignment="1">
      <alignment horizontal="left" vertical="top" wrapText="1"/>
    </xf>
    <xf numFmtId="179" fontId="0" fillId="2" borderId="1" xfId="0" applyNumberFormat="1" applyFill="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49" fontId="0" fillId="2" borderId="1" xfId="0" applyNumberFormat="1" applyFill="1" applyBorder="1" applyAlignment="1">
      <alignment horizontal="left" vertical="top" wrapText="1"/>
    </xf>
    <xf numFmtId="49" fontId="11" fillId="2" borderId="6"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49" fontId="3" fillId="2" borderId="24" xfId="0" applyNumberFormat="1" applyFont="1" applyFill="1" applyBorder="1" applyAlignment="1">
      <alignment horizontal="left" vertical="top" wrapText="1"/>
    </xf>
    <xf numFmtId="49" fontId="9" fillId="2" borderId="10" xfId="0" applyNumberFormat="1" applyFont="1" applyFill="1" applyBorder="1" applyAlignment="1">
      <alignment horizontal="left" vertical="top" wrapText="1"/>
    </xf>
    <xf numFmtId="49" fontId="9" fillId="2" borderId="11" xfId="0" applyNumberFormat="1" applyFont="1" applyFill="1" applyBorder="1" applyAlignment="1">
      <alignment horizontal="left" vertical="top" wrapText="1"/>
    </xf>
    <xf numFmtId="49" fontId="9" fillId="2" borderId="12" xfId="0" applyNumberFormat="1" applyFont="1" applyFill="1" applyBorder="1" applyAlignment="1">
      <alignment horizontal="left" vertical="top" wrapText="1"/>
    </xf>
    <xf numFmtId="49" fontId="9" fillId="2" borderId="13"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7"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16" fillId="2" borderId="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0" fillId="2" borderId="1" xfId="0" applyFill="1" applyBorder="1" applyAlignment="1">
      <alignment horizontal="right" vertical="center"/>
    </xf>
    <xf numFmtId="0" fontId="14" fillId="5" borderId="0" xfId="0" applyFont="1" applyFill="1" applyAlignment="1">
      <alignment horizontal="center" vertical="center" wrapText="1"/>
    </xf>
    <xf numFmtId="0" fontId="12" fillId="5" borderId="0" xfId="0" applyFont="1" applyFill="1" applyAlignment="1">
      <alignment horizontal="center" vertical="center"/>
    </xf>
  </cellXfs>
  <cellStyles count="4">
    <cellStyle name="ハイパーリンク" xfId="3" builtinId="8"/>
    <cellStyle name="桁区切り" xfId="2" builtinId="6"/>
    <cellStyle name="標準" xfId="0" builtinId="0"/>
    <cellStyle name="標準 2" xfId="1" xr:uid="{AD49821D-0378-497D-8B20-C9F3E24C2FDE}"/>
  </cellStyles>
  <dxfs count="166">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s>
  <tableStyles count="0" defaultTableStyle="TableStyleMedium2" defaultPivotStyle="PivotStyleLight16"/>
  <colors>
    <mruColors>
      <color rgb="FFFF66FF"/>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5E9DA3AB-C35A-4332-BC63-3AB70701C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C84A71D9-D2B6-49EE-B479-B68DC4D5F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1.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2.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27E2-1ADE-425C-827B-2172FE8CCB0A}">
  <sheetPr codeName="Sheet1"/>
  <dimension ref="A1:AJ86"/>
  <sheetViews>
    <sheetView showGridLines="0" tabSelected="1" zoomScaleNormal="100" workbookViewId="0">
      <selection activeCell="J30" sqref="J30:AI31"/>
    </sheetView>
  </sheetViews>
  <sheetFormatPr defaultColWidth="0" defaultRowHeight="23.1" customHeight="1" zeroHeight="1"/>
  <cols>
    <col min="1" max="36" width="3.625" customWidth="1"/>
    <col min="37" max="16384" width="9" hidden="1"/>
  </cols>
  <sheetData>
    <row r="1" spans="2:36" ht="23.1" customHeight="1">
      <c r="AJ1" t="s">
        <v>375</v>
      </c>
    </row>
    <row r="2" spans="2:36" ht="23.1" customHeight="1">
      <c r="N2" s="100" t="str">
        <f>"東洋経済／第"&amp;Year1-2004&amp;"回CSR調査（"&amp;Year1&amp;"年）"</f>
        <v>東洋経済／第21回CSR調査（2025年）</v>
      </c>
      <c r="O2" s="100"/>
      <c r="P2" s="100"/>
      <c r="Q2" s="100"/>
      <c r="R2" s="100"/>
      <c r="S2" s="100"/>
      <c r="T2" s="100"/>
      <c r="U2" s="100"/>
      <c r="V2" s="100"/>
      <c r="W2" s="100"/>
      <c r="X2" s="100"/>
      <c r="Y2" s="100"/>
      <c r="Z2" s="100"/>
      <c r="AA2" s="100"/>
      <c r="AB2" s="100"/>
      <c r="AC2" s="100"/>
      <c r="AD2" s="100"/>
      <c r="AE2" s="100"/>
      <c r="AF2" s="100"/>
      <c r="AG2" s="100"/>
      <c r="AH2" s="100"/>
      <c r="AI2" s="100"/>
    </row>
    <row r="3" spans="2:36" ht="23.1" customHeight="1">
      <c r="N3" s="100"/>
      <c r="O3" s="100"/>
      <c r="P3" s="100"/>
      <c r="Q3" s="100"/>
      <c r="R3" s="100"/>
      <c r="S3" s="100"/>
      <c r="T3" s="100"/>
      <c r="U3" s="100"/>
      <c r="V3" s="100"/>
      <c r="W3" s="100"/>
      <c r="X3" s="100"/>
      <c r="Y3" s="100"/>
      <c r="Z3" s="100"/>
      <c r="AA3" s="100"/>
      <c r="AB3" s="100"/>
      <c r="AC3" s="100"/>
      <c r="AD3" s="100"/>
      <c r="AE3" s="100"/>
      <c r="AF3" s="100"/>
      <c r="AG3" s="100"/>
      <c r="AH3" s="100"/>
      <c r="AI3" s="100"/>
    </row>
    <row r="4" spans="2:36" ht="23.1" customHeight="1">
      <c r="N4" s="101" t="s">
        <v>339</v>
      </c>
      <c r="O4" s="101"/>
      <c r="P4" s="101"/>
      <c r="Q4" s="101"/>
      <c r="R4" s="101"/>
      <c r="S4" s="101"/>
      <c r="T4" s="101"/>
      <c r="U4" s="101"/>
      <c r="V4" s="101"/>
      <c r="W4" s="101"/>
      <c r="X4" s="101"/>
      <c r="Y4" s="101"/>
      <c r="Z4" s="101"/>
      <c r="AA4" s="101"/>
      <c r="AB4" s="101"/>
      <c r="AC4" s="101"/>
      <c r="AD4" s="101"/>
      <c r="AE4" s="101"/>
      <c r="AF4" s="101"/>
      <c r="AG4" s="101"/>
      <c r="AH4" s="101"/>
      <c r="AI4" s="101"/>
    </row>
    <row r="5" spans="2:36" ht="23.1" customHeight="1">
      <c r="N5" s="101"/>
      <c r="O5" s="101"/>
      <c r="P5" s="101"/>
      <c r="Q5" s="101"/>
      <c r="R5" s="101"/>
      <c r="S5" s="101"/>
      <c r="T5" s="101"/>
      <c r="U5" s="101"/>
      <c r="V5" s="101"/>
      <c r="W5" s="101"/>
      <c r="X5" s="101"/>
      <c r="Y5" s="101"/>
      <c r="Z5" s="101"/>
      <c r="AA5" s="101"/>
      <c r="AB5" s="101"/>
      <c r="AC5" s="101"/>
      <c r="AD5" s="101"/>
      <c r="AE5" s="101"/>
      <c r="AF5" s="101"/>
      <c r="AG5" s="101"/>
      <c r="AH5" s="101"/>
      <c r="AI5" s="101"/>
    </row>
    <row r="6" spans="2:36" ht="23.1" customHeight="1">
      <c r="B6" s="43" t="s">
        <v>291</v>
      </c>
    </row>
    <row r="7" spans="2:36" ht="23.1" customHeight="1">
      <c r="C7" t="s">
        <v>341</v>
      </c>
    </row>
    <row r="8" spans="2:36" ht="23.1" customHeight="1">
      <c r="C8" t="s">
        <v>292</v>
      </c>
      <c r="J8" s="102" t="s">
        <v>293</v>
      </c>
      <c r="K8" s="102"/>
      <c r="L8" s="102"/>
      <c r="M8" s="102"/>
      <c r="N8" t="s">
        <v>294</v>
      </c>
    </row>
    <row r="9" spans="2:36" ht="23.1" customHeight="1">
      <c r="C9" t="s">
        <v>295</v>
      </c>
      <c r="J9" s="44"/>
      <c r="K9" s="44"/>
      <c r="L9" s="44"/>
      <c r="M9" s="44"/>
    </row>
    <row r="10" spans="2:36" ht="23.1" customHeight="1">
      <c r="C10" t="s">
        <v>296</v>
      </c>
    </row>
    <row r="11" spans="2:36" ht="23.1" customHeight="1">
      <c r="C11" t="s">
        <v>297</v>
      </c>
    </row>
    <row r="12" spans="2:36" ht="23.1" customHeight="1">
      <c r="C12" t="s">
        <v>343</v>
      </c>
    </row>
    <row r="13" spans="2:36" ht="23.1" customHeight="1">
      <c r="C13" t="s">
        <v>298</v>
      </c>
    </row>
    <row r="14" spans="2:36" ht="23.1" customHeight="1">
      <c r="C14" t="s">
        <v>299</v>
      </c>
    </row>
    <row r="15" spans="2:36" ht="23.1" customHeight="1"/>
    <row r="16" spans="2:36" ht="23.1" customHeight="1">
      <c r="B16" s="43" t="s">
        <v>300</v>
      </c>
    </row>
    <row r="17" spans="2:35" ht="23.1" customHeight="1">
      <c r="C17" t="s">
        <v>301</v>
      </c>
      <c r="G17" s="103" t="s">
        <v>302</v>
      </c>
      <c r="H17" s="103"/>
      <c r="I17" s="103"/>
      <c r="J17" s="103"/>
      <c r="K17" s="103"/>
      <c r="M17" t="s">
        <v>371</v>
      </c>
      <c r="AC17" s="105" t="s">
        <v>372</v>
      </c>
      <c r="AD17" s="105"/>
      <c r="AE17" s="105"/>
      <c r="AF17" t="s">
        <v>373</v>
      </c>
    </row>
    <row r="18" spans="2:35" ht="23.1" customHeight="1">
      <c r="C18" t="s">
        <v>303</v>
      </c>
    </row>
    <row r="19" spans="2:35" ht="23.1" customHeight="1">
      <c r="C19" t="s">
        <v>365</v>
      </c>
    </row>
    <row r="20" spans="2:35" ht="23.1" customHeight="1">
      <c r="C20" t="s">
        <v>364</v>
      </c>
    </row>
    <row r="21" spans="2:35" ht="23.1" customHeight="1">
      <c r="C21" t="s">
        <v>344</v>
      </c>
    </row>
    <row r="22" spans="2:35" ht="23.1" customHeight="1">
      <c r="C22" s="45" t="s">
        <v>304</v>
      </c>
    </row>
    <row r="23" spans="2:35" ht="23.1" customHeight="1">
      <c r="D23" s="104" t="s">
        <v>305</v>
      </c>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46"/>
    </row>
    <row r="24" spans="2:35" ht="23.1" customHeight="1">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46"/>
    </row>
    <row r="25" spans="2:35" ht="23.1" customHeight="1">
      <c r="C25" t="s">
        <v>306</v>
      </c>
    </row>
    <row r="26" spans="2:35" ht="23.1" customHeight="1">
      <c r="C26" t="s">
        <v>307</v>
      </c>
    </row>
    <row r="27" spans="2:35" ht="23.1" customHeight="1">
      <c r="C27" t="s">
        <v>308</v>
      </c>
    </row>
    <row r="28" spans="2:35" ht="23.1" customHeight="1"/>
    <row r="29" spans="2:35" ht="23.1" customHeight="1">
      <c r="B29" s="43" t="s">
        <v>309</v>
      </c>
    </row>
    <row r="30" spans="2:35" ht="23.1" customHeight="1">
      <c r="C30" s="99" t="s">
        <v>310</v>
      </c>
      <c r="D30" s="99"/>
      <c r="E30" s="99"/>
      <c r="F30" s="99"/>
      <c r="G30" s="99"/>
      <c r="H30" s="99"/>
      <c r="I30" s="9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2:35" ht="23.1" customHeight="1">
      <c r="C31" s="99"/>
      <c r="D31" s="99"/>
      <c r="E31" s="99"/>
      <c r="F31" s="99"/>
      <c r="G31" s="99"/>
      <c r="H31" s="99"/>
      <c r="I31" s="9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2:35" ht="23.1" customHeight="1">
      <c r="C32" s="92" t="s">
        <v>311</v>
      </c>
      <c r="D32" s="92"/>
      <c r="E32" s="92"/>
      <c r="F32" s="92"/>
      <c r="G32" s="92"/>
      <c r="H32" s="92"/>
      <c r="I32" s="92"/>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row>
    <row r="33" spans="2:35" ht="23.1" customHeight="1">
      <c r="C33" s="92"/>
      <c r="D33" s="92"/>
      <c r="E33" s="92"/>
      <c r="F33" s="92"/>
      <c r="G33" s="92"/>
      <c r="H33" s="92"/>
      <c r="I33" s="92"/>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2:35" ht="23.1" customHeight="1">
      <c r="C34" s="92" t="s">
        <v>312</v>
      </c>
      <c r="D34" s="92"/>
      <c r="E34" s="92"/>
      <c r="F34" s="92"/>
      <c r="G34" s="92"/>
      <c r="H34" s="92"/>
      <c r="I34" s="92"/>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2:35" ht="23.1" customHeight="1">
      <c r="C35" s="92"/>
      <c r="D35" s="92"/>
      <c r="E35" s="92"/>
      <c r="F35" s="92"/>
      <c r="G35" s="92"/>
      <c r="H35" s="92"/>
      <c r="I35" s="92"/>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row>
    <row r="36" spans="2:35" ht="23.1" customHeight="1">
      <c r="C36" s="94" t="s">
        <v>313</v>
      </c>
      <c r="D36" s="95"/>
      <c r="E36" s="95"/>
      <c r="F36" s="95"/>
      <c r="G36" s="95"/>
      <c r="H36" s="95"/>
      <c r="I36" s="96"/>
      <c r="J36" s="97"/>
      <c r="K36" s="98"/>
      <c r="L36" s="98"/>
      <c r="M36" s="98"/>
      <c r="N36" s="98"/>
      <c r="O36" s="56" t="s">
        <v>374</v>
      </c>
      <c r="P36" s="98"/>
      <c r="Q36" s="98"/>
      <c r="R36" s="98"/>
      <c r="S36" s="98"/>
      <c r="T36" s="98"/>
      <c r="U36" s="57" t="s">
        <v>75</v>
      </c>
    </row>
    <row r="37" spans="2:35" ht="23.1" customHeight="1"/>
    <row r="38" spans="2:35" ht="23.1" customHeight="1">
      <c r="B38" s="43" t="s">
        <v>314</v>
      </c>
    </row>
    <row r="39" spans="2:35" ht="23.1" customHeight="1">
      <c r="C39" s="84" t="s">
        <v>315</v>
      </c>
      <c r="D39" s="85"/>
      <c r="E39" s="85"/>
      <c r="F39" s="85"/>
      <c r="G39" s="85"/>
      <c r="H39" s="85"/>
      <c r="I39" s="86"/>
      <c r="J39" s="8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9"/>
    </row>
    <row r="40" spans="2:35" ht="23.1" customHeight="1">
      <c r="C40" s="84" t="s">
        <v>316</v>
      </c>
      <c r="D40" s="85"/>
      <c r="E40" s="85"/>
      <c r="F40" s="85"/>
      <c r="G40" s="85"/>
      <c r="H40" s="85"/>
      <c r="I40" s="86"/>
      <c r="J40" s="87"/>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9"/>
    </row>
    <row r="41" spans="2:35" ht="23.1" customHeight="1">
      <c r="C41" s="84" t="s">
        <v>317</v>
      </c>
      <c r="D41" s="85"/>
      <c r="E41" s="85"/>
      <c r="F41" s="85"/>
      <c r="G41" s="85"/>
      <c r="H41" s="85"/>
      <c r="I41" s="86"/>
      <c r="J41" s="87"/>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9"/>
    </row>
    <row r="42" spans="2:35" ht="23.1" customHeight="1">
      <c r="C42" s="84" t="s">
        <v>318</v>
      </c>
      <c r="D42" s="85"/>
      <c r="E42" s="85"/>
      <c r="F42" s="85"/>
      <c r="G42" s="85"/>
      <c r="H42" s="85"/>
      <c r="I42" s="86"/>
      <c r="J42" s="87"/>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9"/>
    </row>
    <row r="43" spans="2:35" ht="23.1" customHeight="1"/>
    <row r="44" spans="2:35" ht="23.1" customHeight="1">
      <c r="B44" s="43" t="s">
        <v>319</v>
      </c>
    </row>
    <row r="45" spans="2:35" ht="23.1" customHeight="1">
      <c r="C45" t="s">
        <v>320</v>
      </c>
      <c r="J45" s="91" t="s">
        <v>321</v>
      </c>
      <c r="K45" s="91"/>
      <c r="L45" s="91"/>
      <c r="M45" s="91"/>
      <c r="N45" s="91"/>
      <c r="O45" s="91"/>
      <c r="P45" s="91"/>
      <c r="Q45" s="91"/>
    </row>
    <row r="46" spans="2:35" ht="23.1" customHeight="1">
      <c r="D46" t="s">
        <v>345</v>
      </c>
      <c r="J46" s="47"/>
    </row>
    <row r="47" spans="2:35" ht="23.1" customHeight="1">
      <c r="C47" t="s">
        <v>322</v>
      </c>
      <c r="M47" s="91" t="s">
        <v>347</v>
      </c>
      <c r="N47" s="91"/>
      <c r="O47" s="91"/>
      <c r="P47" s="91"/>
      <c r="Q47" s="91"/>
      <c r="R47" s="91"/>
      <c r="S47" s="91"/>
      <c r="T47" s="91"/>
      <c r="U47" s="91"/>
      <c r="V47" s="91"/>
      <c r="W47" s="91"/>
      <c r="X47" s="91"/>
      <c r="Y47" s="91"/>
      <c r="Z47" s="91"/>
    </row>
    <row r="48" spans="2:35" ht="23.1" customHeight="1">
      <c r="D48" t="s">
        <v>323</v>
      </c>
    </row>
    <row r="49" spans="2:25" ht="23.1" customHeight="1">
      <c r="C49" t="s">
        <v>324</v>
      </c>
      <c r="M49" s="91" t="s">
        <v>325</v>
      </c>
      <c r="N49" s="91"/>
      <c r="O49" s="91"/>
      <c r="P49" s="91"/>
      <c r="Q49" s="91"/>
      <c r="R49" s="91"/>
      <c r="S49" s="91"/>
      <c r="T49" s="91"/>
      <c r="U49" s="91"/>
      <c r="V49" s="91"/>
      <c r="W49" s="91"/>
      <c r="X49" s="91"/>
      <c r="Y49" s="91"/>
    </row>
    <row r="50" spans="2:25" ht="23.1" customHeight="1">
      <c r="D50" t="s">
        <v>346</v>
      </c>
    </row>
    <row r="51" spans="2:25" ht="23.1" customHeight="1"/>
    <row r="52" spans="2:25" ht="23.1" customHeight="1">
      <c r="B52" s="43" t="s">
        <v>326</v>
      </c>
    </row>
    <row r="53" spans="2:25" ht="23.1" customHeight="1">
      <c r="C53" s="48"/>
      <c r="D53" s="49" t="s">
        <v>327</v>
      </c>
      <c r="E53" s="50"/>
      <c r="F53" s="50"/>
      <c r="G53" s="50"/>
      <c r="H53" s="50"/>
      <c r="I53" s="50"/>
      <c r="J53" s="50"/>
      <c r="K53" s="50"/>
      <c r="L53" s="50"/>
      <c r="M53" s="50"/>
      <c r="N53" s="50"/>
      <c r="O53" s="50"/>
      <c r="P53" s="50"/>
      <c r="Q53" s="51"/>
    </row>
    <row r="54" spans="2:25" ht="23.1" customHeight="1">
      <c r="C54" s="52"/>
      <c r="D54" s="90" t="s">
        <v>328</v>
      </c>
      <c r="E54" s="90"/>
      <c r="F54" s="79" t="s">
        <v>329</v>
      </c>
      <c r="G54" s="79"/>
      <c r="H54" s="79"/>
      <c r="I54" s="79"/>
      <c r="J54" s="79"/>
      <c r="K54" s="90" t="s">
        <v>330</v>
      </c>
      <c r="L54" s="90"/>
      <c r="M54" s="53" t="s">
        <v>348</v>
      </c>
      <c r="N54" s="53"/>
      <c r="O54" s="53"/>
      <c r="P54" s="53"/>
      <c r="Q54" s="54"/>
    </row>
    <row r="55" spans="2:25" ht="23.1" customHeight="1"/>
    <row r="56" spans="2:25" ht="23.1" customHeight="1">
      <c r="B56" s="43" t="s">
        <v>331</v>
      </c>
    </row>
    <row r="57" spans="2:25" ht="23.1" customHeight="1">
      <c r="C57" s="48"/>
      <c r="D57" s="49" t="s">
        <v>332</v>
      </c>
      <c r="E57" s="50"/>
      <c r="F57" s="50"/>
      <c r="G57" s="50"/>
      <c r="H57" s="50"/>
      <c r="I57" s="50"/>
      <c r="J57" s="50"/>
      <c r="K57" s="50"/>
      <c r="L57" s="50"/>
      <c r="M57" s="50"/>
      <c r="N57" s="50"/>
      <c r="O57" s="50"/>
      <c r="P57" s="50"/>
      <c r="Q57" s="50"/>
      <c r="R57" s="50"/>
      <c r="S57" s="50"/>
      <c r="T57" s="50"/>
      <c r="U57" s="51"/>
    </row>
    <row r="58" spans="2:25" ht="23.1" customHeight="1">
      <c r="C58" s="52"/>
      <c r="D58" s="53"/>
      <c r="E58" s="79" t="s">
        <v>333</v>
      </c>
      <c r="F58" s="79"/>
      <c r="G58" s="79"/>
      <c r="H58" s="79"/>
      <c r="I58" s="79"/>
      <c r="J58" s="79"/>
      <c r="K58" s="79"/>
      <c r="L58" s="79"/>
      <c r="M58" s="79"/>
      <c r="N58" s="79"/>
      <c r="O58" s="79"/>
      <c r="P58" s="79"/>
      <c r="Q58" s="79"/>
      <c r="R58" s="79"/>
      <c r="S58" s="79"/>
      <c r="T58" s="79"/>
      <c r="U58" s="54"/>
    </row>
    <row r="59" spans="2:25" ht="23.1" customHeight="1"/>
    <row r="60" spans="2:25" ht="23.1" customHeight="1">
      <c r="C60" t="s">
        <v>349</v>
      </c>
    </row>
    <row r="61" spans="2:25" ht="23.1" customHeight="1">
      <c r="C61" s="48"/>
      <c r="D61" s="49" t="s">
        <v>350</v>
      </c>
      <c r="E61" s="50"/>
      <c r="F61" s="50"/>
      <c r="G61" s="50"/>
      <c r="H61" s="50"/>
      <c r="I61" s="50"/>
      <c r="J61" s="50"/>
      <c r="K61" s="50"/>
      <c r="L61" s="50"/>
      <c r="M61" s="50"/>
      <c r="N61" s="50"/>
      <c r="O61" s="50"/>
      <c r="P61" s="50"/>
      <c r="Q61" s="50"/>
      <c r="R61" s="50"/>
      <c r="S61" s="50"/>
      <c r="T61" s="50"/>
      <c r="U61" s="50"/>
      <c r="V61" s="51"/>
    </row>
    <row r="62" spans="2:25" ht="23.1" customHeight="1">
      <c r="C62" s="52"/>
      <c r="D62" s="90" t="s">
        <v>328</v>
      </c>
      <c r="E62" s="90"/>
      <c r="F62" s="79" t="s">
        <v>334</v>
      </c>
      <c r="G62" s="79"/>
      <c r="H62" s="79"/>
      <c r="I62" s="79"/>
      <c r="J62" s="79"/>
      <c r="K62" s="79"/>
      <c r="L62" s="79"/>
      <c r="M62" s="53"/>
      <c r="N62" s="53"/>
      <c r="O62" s="53"/>
      <c r="P62" s="53"/>
      <c r="Q62" s="53"/>
      <c r="R62" s="53"/>
      <c r="S62" s="53"/>
      <c r="T62" s="53"/>
      <c r="U62" s="53"/>
      <c r="V62" s="54"/>
    </row>
    <row r="63" spans="2:25" ht="23.1" customHeight="1"/>
    <row r="64" spans="2:25" ht="23.1" customHeight="1"/>
    <row r="65" spans="2:35" ht="23.1" customHeight="1">
      <c r="B65" s="43" t="s">
        <v>335</v>
      </c>
      <c r="H65" s="55" t="s">
        <v>336</v>
      </c>
    </row>
    <row r="66" spans="2:35" ht="23.1" customHeight="1">
      <c r="C66" s="83" t="s">
        <v>337</v>
      </c>
      <c r="D66" s="83"/>
      <c r="E66" s="83" t="s">
        <v>338</v>
      </c>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row>
    <row r="67" spans="2:35" ht="23.1" customHeight="1">
      <c r="C67" s="80" t="str">
        <f>HYPERLINK("#環境編!C4", "Q1")</f>
        <v>Q1</v>
      </c>
      <c r="D67" s="81" t="str">
        <f>HYPERLINK("#環境編!B2", "Q1")</f>
        <v>Q1</v>
      </c>
      <c r="E67" s="82" t="str">
        <f>環境編!D2</f>
        <v>環境対策担当部署の有無（1つ選択）</v>
      </c>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2:35" ht="23.1" customHeight="1">
      <c r="C68" s="80" t="str">
        <f>HYPERLINK("#環境編!C16", "Q2")</f>
        <v>Q2</v>
      </c>
      <c r="D68" s="81" t="str">
        <f>HYPERLINK("#環境編!B14", "Q2")</f>
        <v>Q2</v>
      </c>
      <c r="E68" s="82" t="str">
        <f>環境編!D14</f>
        <v>環境担当役員の有無（1つ選択）</v>
      </c>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row>
    <row r="69" spans="2:35" ht="23.1" customHeight="1">
      <c r="C69" s="80" t="str">
        <f>HYPERLINK("#環境編!C32", "Q3")</f>
        <v>Q3</v>
      </c>
      <c r="D69" s="81" t="str">
        <f>HYPERLINK("#環境編!B30", "Q3")</f>
        <v>Q3</v>
      </c>
      <c r="E69" s="82" t="str">
        <f>環境編!D30</f>
        <v>環境方針の文書化（環境報告書等。原則公開されているもの）の有無（1つ選択）</v>
      </c>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row>
    <row r="70" spans="2:35" ht="23.1" customHeight="1">
      <c r="C70" s="80" t="str">
        <f>HYPERLINK("#環境編!C41", "Q4")</f>
        <v>Q4</v>
      </c>
      <c r="D70" s="81" t="str">
        <f>HYPERLINK("#環境編!B39", "Q4")</f>
        <v>Q4</v>
      </c>
      <c r="E70" s="82" t="str">
        <f>環境編!D39</f>
        <v>環境会計あるいはそれに準ずるものの有無（1つ選択）</v>
      </c>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row>
    <row r="71" spans="2:35" ht="23.1" customHeight="1">
      <c r="C71" s="80" t="str">
        <f>HYPERLINK("#環境編!C69", "Q5")</f>
        <v>Q5</v>
      </c>
      <c r="D71" s="81" t="str">
        <f>HYPERLINK("#環境編!B65", "Q5")</f>
        <v>Q5</v>
      </c>
      <c r="E71" s="82" t="str">
        <f>環境編!D65</f>
        <v>環境データ等についてご回答ください</v>
      </c>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row>
    <row r="72" spans="2:35" ht="23.1" customHeight="1">
      <c r="C72" s="80" t="str">
        <f>HYPERLINK("#環境編!C134", "Q6")</f>
        <v>Q6</v>
      </c>
      <c r="D72" s="81" t="str">
        <f>HYPERLINK("#環境編!B132", "Q6")</f>
        <v>Q6</v>
      </c>
      <c r="E72" s="82" t="str">
        <f>環境編!D132</f>
        <v>環境監査の実施状況について（1つ選択）</v>
      </c>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2:35" ht="23.1" customHeight="1">
      <c r="C73" s="80" t="str">
        <f>HYPERLINK("#環境編!C147", "Q7")</f>
        <v>Q7</v>
      </c>
      <c r="D73" s="81" t="str">
        <f>HYPERLINK("#環境編!B143", "Q7")</f>
        <v>Q7</v>
      </c>
      <c r="E73" s="82" t="str">
        <f>環境編!D143</f>
        <v>EMS（環境マネジメントシステム）の構築についてご回答ください</v>
      </c>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2:35" ht="23.1" customHeight="1">
      <c r="C74" s="80" t="str">
        <f>HYPERLINK("#環境編!C182", "Q8")</f>
        <v>Q8</v>
      </c>
      <c r="D74" s="81" t="str">
        <f>HYPERLINK("#環境編!B178", "Q8")</f>
        <v>Q8</v>
      </c>
      <c r="E74" s="82" t="str">
        <f>環境編!D178</f>
        <v>環境（CO2排出量・原単位削減を含む）に関する中期計画についてご回答ください</v>
      </c>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5" ht="23.1" customHeight="1">
      <c r="C75" s="80" t="str">
        <f>HYPERLINK("#環境編!B212", "Q9")</f>
        <v>Q9</v>
      </c>
      <c r="D75" s="81" t="str">
        <f>HYPERLINK("#環境編!B207", "Q9")</f>
        <v>Q9</v>
      </c>
      <c r="E75" s="82" t="str">
        <f>環境編!D207</f>
        <v>2024年度の環境対策について具体的な目標・実績をそれぞれテーマ別に2つまでご回答ください</v>
      </c>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5" ht="23.1" customHeight="1">
      <c r="C76" s="80" t="str">
        <f>HYPERLINK("#環境編!J257", "Q10")</f>
        <v>Q10</v>
      </c>
      <c r="D76" s="81" t="str">
        <f>HYPERLINK("#環境編!B253", "Q10")</f>
        <v>Q10</v>
      </c>
      <c r="E76" s="82" t="str">
        <f>環境編!D253</f>
        <v>グリーン購入についてご回答ください</v>
      </c>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5" ht="23.1" customHeight="1">
      <c r="C77" s="80" t="str">
        <f>HYPERLINK("#環境編!C280", "Q11")</f>
        <v>Q11</v>
      </c>
      <c r="D77" s="81" t="str">
        <f>HYPERLINK("#環境編!B276", "Q11")</f>
        <v>Q11</v>
      </c>
      <c r="E77" s="82" t="str">
        <f>環境編!D276</f>
        <v>原材料調達についてご回答ください</v>
      </c>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2:35" ht="23.1" customHeight="1">
      <c r="C78" s="80" t="str">
        <f>HYPERLINK("#環境編!L301", "Q12")</f>
        <v>Q12</v>
      </c>
      <c r="D78" s="81" t="str">
        <f>HYPERLINK("#環境編!B299", "Q12")</f>
        <v>Q12</v>
      </c>
      <c r="E78" s="82" t="str">
        <f>環境編!D299</f>
        <v>環境ラベリングの取り組みについて（すべて選択）</v>
      </c>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2:35" ht="23.1" customHeight="1">
      <c r="C79" s="80" t="str">
        <f>HYPERLINK("#環境編!C328", "Q13")</f>
        <v>Q13</v>
      </c>
      <c r="D79" s="81" t="str">
        <f>HYPERLINK("#環境編!B324", "Q13")</f>
        <v>Q13</v>
      </c>
      <c r="E79" s="82" t="str">
        <f>環境編!D324</f>
        <v>環境リスクマネジメントについてご回答ください</v>
      </c>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2:35" ht="23.1" customHeight="1">
      <c r="C80" s="80" t="str">
        <f>HYPERLINK("#環境編!E377", "Q14")</f>
        <v>Q14</v>
      </c>
      <c r="D80" s="81" t="str">
        <f>HYPERLINK("#環境編!B373", "Q14")</f>
        <v>Q14</v>
      </c>
      <c r="E80" s="82" t="str">
        <f>環境編!D373</f>
        <v>環境関連法令等についてご回答ください</v>
      </c>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3:35" ht="23.1" customHeight="1">
      <c r="C81" s="80" t="str">
        <f>HYPERLINK("#環境編!G399", "Q15")</f>
        <v>Q15</v>
      </c>
      <c r="D81" s="81" t="str">
        <f>HYPERLINK("#環境編!B395", "Q15")</f>
        <v>Q15</v>
      </c>
      <c r="E81" s="82" t="str">
        <f>環境編!D395</f>
        <v>環境に関する特筆すべき表彰事例がありましたらご回答ください（各年度2つまで）</v>
      </c>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3:35" ht="23.1" customHeight="1">
      <c r="C82" s="80" t="str">
        <f>HYPERLINK("#環境編!C417", "Q16")</f>
        <v>Q16</v>
      </c>
      <c r="D82" s="81" t="str">
        <f>HYPERLINK("#環境編!B413", "Q16")</f>
        <v>Q16</v>
      </c>
      <c r="E82" s="82" t="str">
        <f>環境編!D413</f>
        <v>事業活動による環境への影響（気候変動、生物多様性等）についてご回答ください</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3:35" ht="23.1" customHeight="1"/>
    <row r="84" spans="3:35" ht="23.1" customHeight="1"/>
    <row r="85" spans="3:35" ht="23.1" customHeight="1"/>
    <row r="86" spans="3:35" ht="23.1" customHeight="1"/>
  </sheetData>
  <sheetProtection algorithmName="SHA-512" hashValue="t8D7A5z/3Hc2eEg9kYpdEganKztgotGTlQldKZQag0olr/xBIAbyWTUhdVCu0XVlPsdNTa7TopEfbfP/AxB8cQ==" saltValue="L1dLhlBjvZl7XuG3kaOD0g==" spinCount="100000" sheet="1" selectLockedCells="1"/>
  <mergeCells count="66">
    <mergeCell ref="C30:I31"/>
    <mergeCell ref="J30:AI31"/>
    <mergeCell ref="N2:AI3"/>
    <mergeCell ref="N4:AI5"/>
    <mergeCell ref="J8:M8"/>
    <mergeCell ref="G17:K17"/>
    <mergeCell ref="D23:AH24"/>
    <mergeCell ref="AC17:AE17"/>
    <mergeCell ref="C32:I33"/>
    <mergeCell ref="J32:AI33"/>
    <mergeCell ref="C34:I35"/>
    <mergeCell ref="J34:AI35"/>
    <mergeCell ref="C36:I36"/>
    <mergeCell ref="J36:N36"/>
    <mergeCell ref="P36:T36"/>
    <mergeCell ref="C66:D66"/>
    <mergeCell ref="E66:AI66"/>
    <mergeCell ref="C39:I39"/>
    <mergeCell ref="J39:AI39"/>
    <mergeCell ref="C40:I40"/>
    <mergeCell ref="J40:AI40"/>
    <mergeCell ref="C41:I41"/>
    <mergeCell ref="J41:AI41"/>
    <mergeCell ref="C42:I42"/>
    <mergeCell ref="J42:AI42"/>
    <mergeCell ref="D54:E54"/>
    <mergeCell ref="K54:L54"/>
    <mergeCell ref="D62:E62"/>
    <mergeCell ref="M49:Y49"/>
    <mergeCell ref="M47:Z47"/>
    <mergeCell ref="J45:Q45"/>
    <mergeCell ref="C67:D67"/>
    <mergeCell ref="E67:AI67"/>
    <mergeCell ref="C68:D68"/>
    <mergeCell ref="E68:AI68"/>
    <mergeCell ref="C69:D69"/>
    <mergeCell ref="E69:AI69"/>
    <mergeCell ref="C70:D70"/>
    <mergeCell ref="E70:AI70"/>
    <mergeCell ref="C71:D71"/>
    <mergeCell ref="E71:AI71"/>
    <mergeCell ref="C72:D72"/>
    <mergeCell ref="E72:AI72"/>
    <mergeCell ref="E78:AI78"/>
    <mergeCell ref="C73:D73"/>
    <mergeCell ref="E73:AI73"/>
    <mergeCell ref="C74:D74"/>
    <mergeCell ref="E74:AI74"/>
    <mergeCell ref="C75:D75"/>
    <mergeCell ref="E75:AI75"/>
    <mergeCell ref="E58:T58"/>
    <mergeCell ref="F54:J54"/>
    <mergeCell ref="F62:L62"/>
    <mergeCell ref="C82:D82"/>
    <mergeCell ref="E82:AI82"/>
    <mergeCell ref="C79:D79"/>
    <mergeCell ref="E79:AI79"/>
    <mergeCell ref="C80:D80"/>
    <mergeCell ref="E80:AI80"/>
    <mergeCell ref="C81:D81"/>
    <mergeCell ref="E81:AI81"/>
    <mergeCell ref="C76:D76"/>
    <mergeCell ref="E76:AI76"/>
    <mergeCell ref="C77:D77"/>
    <mergeCell ref="E77:AI77"/>
    <mergeCell ref="C78:D78"/>
  </mergeCells>
  <phoneticPr fontId="1"/>
  <hyperlinks>
    <hyperlink ref="F54" r:id="rId1" xr:uid="{EFFCE115-B944-4FA8-BB83-F6D14176C982}"/>
    <hyperlink ref="F62" r:id="rId2" xr:uid="{85085AAC-F6F2-4579-AD4C-6100DB11A6EB}"/>
    <hyperlink ref="E58" r:id="rId3" xr:uid="{D8DC18CF-1C49-49D1-BF04-35C86EF9BDCE}"/>
    <hyperlink ref="J45" r:id="rId4" xr:uid="{BA1482A2-EEDF-4C82-80B3-9A78ECBF6958}"/>
    <hyperlink ref="M47" r:id="rId5" xr:uid="{7BE60533-7C68-4054-BDE5-E60FC78CD7C1}"/>
    <hyperlink ref="M49" r:id="rId6" xr:uid="{A68710FA-D683-473C-BFEE-1765E95D698D}"/>
  </hyperlinks>
  <pageMargins left="0.25" right="0.25" top="0.75" bottom="0.75" header="0.3" footer="0.3"/>
  <pageSetup paperSize="8" orientation="portrait" horizontalDpi="1200" verticalDpi="1200" r:id="rId7"/>
  <drawing r:id="rId8"/>
  <extLst>
    <ext xmlns:x14="http://schemas.microsoft.com/office/spreadsheetml/2009/9/main" uri="{78C0D931-6437-407d-A8EE-F0AAD7539E65}">
      <x14:conditionalFormattings>
        <x14:conditionalFormatting xmlns:xm="http://schemas.microsoft.com/office/excel/2006/main">
          <x14:cfRule type="expression" priority="438" stopIfTrue="1" id="{BDF21916-DF95-4F7B-8F90-0B558344DB7D}">
            <xm:f>NOT(AND(LEN(J30)=LEN(前回データ概要!J30),IF(LEN(J30)=0,TRUE,EXACT(J30,前回データ概要!J30))))</xm:f>
            <x14:dxf>
              <fill>
                <patternFill>
                  <bgColor rgb="FFFBE2D5"/>
                </patternFill>
              </fill>
            </x14:dxf>
          </x14:cfRule>
          <xm:sqref>J30:N36</xm:sqref>
        </x14:conditionalFormatting>
        <x14:conditionalFormatting xmlns:xm="http://schemas.microsoft.com/office/excel/2006/main">
          <x14:cfRule type="expression" priority="604" stopIfTrue="1" id="{EA2577B7-3924-4C5E-8A7F-3ECB6340AB0E}">
            <xm:f>NOT(AND(LEN(J39)=LEN(前回データ概要!J39),IF(LEN(J39)=0,TRUE,EXACT(J39,前回データ概要!J39))))</xm:f>
            <x14:dxf>
              <fill>
                <patternFill>
                  <bgColor rgb="FFFBE2D5"/>
                </patternFill>
              </fill>
            </x14:dxf>
          </x14:cfRule>
          <xm:sqref>J39:AI42</xm:sqref>
        </x14:conditionalFormatting>
        <x14:conditionalFormatting xmlns:xm="http://schemas.microsoft.com/office/excel/2006/main">
          <x14:cfRule type="expression" priority="443" stopIfTrue="1" id="{06945DE2-2D65-49F7-9CC8-6A18CFDB014E}">
            <xm:f>NOT(AND(LEN(O30)=LEN(前回データ概要!O30),IF(LEN(O30)=0,TRUE,EXACT(O30,前回データ概要!O30))))</xm:f>
            <x14:dxf>
              <fill>
                <patternFill>
                  <bgColor rgb="FFFBE2D5"/>
                </patternFill>
              </fill>
            </x14:dxf>
          </x14:cfRule>
          <xm:sqref>O30:O35</xm:sqref>
        </x14:conditionalFormatting>
        <x14:conditionalFormatting xmlns:xm="http://schemas.microsoft.com/office/excel/2006/main">
          <x14:cfRule type="expression" priority="444" stopIfTrue="1" id="{DCD09EF4-5E10-4D15-83F6-5FEA2EA26635}">
            <xm:f>NOT(AND(LEN(P30)=LEN(前回データ概要!P30),IF(LEN(P30)=0,TRUE,EXACT(P30,前回データ概要!P30))))</xm:f>
            <x14:dxf>
              <fill>
                <patternFill>
                  <bgColor rgb="FFFBE2D5"/>
                </patternFill>
              </fill>
            </x14:dxf>
          </x14:cfRule>
          <xm:sqref>P30:T36</xm:sqref>
        </x14:conditionalFormatting>
        <x14:conditionalFormatting xmlns:xm="http://schemas.microsoft.com/office/excel/2006/main">
          <x14:cfRule type="expression" priority="449" stopIfTrue="1" id="{78AEED07-6334-4348-A6E0-F47D72095319}">
            <xm:f>NOT(AND(LEN(U30)=LEN(前回データ概要!U30),IF(LEN(U30)=0,TRUE,EXACT(U30,前回データ概要!U30))))</xm:f>
            <x14:dxf>
              <fill>
                <patternFill>
                  <bgColor rgb="FFFBE2D5"/>
                </patternFill>
              </fill>
            </x14:dxf>
          </x14:cfRule>
          <xm:sqref>U30:AI35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9C06-7251-4007-949D-01F0786F2647}">
  <sheetPr codeName="Sheet4"/>
  <dimension ref="A1:AJ86"/>
  <sheetViews>
    <sheetView showGridLines="0" zoomScaleNormal="100" workbookViewId="0"/>
  </sheetViews>
  <sheetFormatPr defaultColWidth="0" defaultRowHeight="23.1" customHeight="1" zeroHeight="1"/>
  <cols>
    <col min="1" max="36" width="3.625" style="63" customWidth="1"/>
    <col min="37" max="16384" width="9" style="63" hidden="1"/>
  </cols>
  <sheetData>
    <row r="1" spans="2:35" ht="23.1" customHeight="1"/>
    <row r="2" spans="2:35" ht="23.1" customHeight="1">
      <c r="N2" s="107" t="str">
        <f>"東洋経済／第"&amp;Year1-2004&amp;"回CSR調査（"&amp;Year1&amp;"年）"</f>
        <v>東洋経済／第21回CSR調査（2025年）</v>
      </c>
      <c r="O2" s="107"/>
      <c r="P2" s="107"/>
      <c r="Q2" s="107"/>
      <c r="R2" s="107"/>
      <c r="S2" s="107"/>
      <c r="T2" s="107"/>
      <c r="U2" s="107"/>
      <c r="V2" s="107"/>
      <c r="W2" s="107"/>
      <c r="X2" s="107"/>
      <c r="Y2" s="107"/>
      <c r="Z2" s="107"/>
      <c r="AA2" s="107"/>
      <c r="AB2" s="107"/>
      <c r="AC2" s="107"/>
      <c r="AD2" s="107"/>
      <c r="AE2" s="107"/>
      <c r="AF2" s="107"/>
      <c r="AG2" s="107"/>
      <c r="AH2" s="107"/>
      <c r="AI2" s="107"/>
    </row>
    <row r="3" spans="2:35" ht="23.1" customHeight="1">
      <c r="N3" s="107"/>
      <c r="O3" s="107"/>
      <c r="P3" s="107"/>
      <c r="Q3" s="107"/>
      <c r="R3" s="107"/>
      <c r="S3" s="107"/>
      <c r="T3" s="107"/>
      <c r="U3" s="107"/>
      <c r="V3" s="107"/>
      <c r="W3" s="107"/>
      <c r="X3" s="107"/>
      <c r="Y3" s="107"/>
      <c r="Z3" s="107"/>
      <c r="AA3" s="107"/>
      <c r="AB3" s="107"/>
      <c r="AC3" s="107"/>
      <c r="AD3" s="107"/>
      <c r="AE3" s="107"/>
      <c r="AF3" s="107"/>
      <c r="AG3" s="107"/>
      <c r="AH3" s="107"/>
      <c r="AI3" s="107"/>
    </row>
    <row r="4" spans="2:35" ht="23.1" customHeight="1">
      <c r="N4" s="108" t="s">
        <v>339</v>
      </c>
      <c r="O4" s="108"/>
      <c r="P4" s="108"/>
      <c r="Q4" s="108"/>
      <c r="R4" s="108"/>
      <c r="S4" s="108"/>
      <c r="T4" s="108"/>
      <c r="U4" s="108"/>
      <c r="V4" s="108"/>
      <c r="W4" s="108"/>
      <c r="X4" s="108"/>
      <c r="Y4" s="108"/>
      <c r="Z4" s="108"/>
      <c r="AA4" s="108"/>
      <c r="AB4" s="108"/>
      <c r="AC4" s="108"/>
      <c r="AD4" s="108"/>
      <c r="AE4" s="108"/>
      <c r="AF4" s="108"/>
      <c r="AG4" s="108"/>
      <c r="AH4" s="108"/>
      <c r="AI4" s="108"/>
    </row>
    <row r="5" spans="2:35" ht="23.1" customHeight="1">
      <c r="N5" s="108"/>
      <c r="O5" s="108"/>
      <c r="P5" s="108"/>
      <c r="Q5" s="108"/>
      <c r="R5" s="108"/>
      <c r="S5" s="108"/>
      <c r="T5" s="108"/>
      <c r="U5" s="108"/>
      <c r="V5" s="108"/>
      <c r="W5" s="108"/>
      <c r="X5" s="108"/>
      <c r="Y5" s="108"/>
      <c r="Z5" s="108"/>
      <c r="AA5" s="108"/>
      <c r="AB5" s="108"/>
      <c r="AC5" s="108"/>
      <c r="AD5" s="108"/>
      <c r="AE5" s="108"/>
      <c r="AF5" s="108"/>
      <c r="AG5" s="108"/>
      <c r="AH5" s="108"/>
      <c r="AI5" s="108"/>
    </row>
    <row r="6" spans="2:35" ht="23.1" customHeight="1">
      <c r="B6" s="64" t="s">
        <v>291</v>
      </c>
    </row>
    <row r="7" spans="2:35" ht="23.1" customHeight="1">
      <c r="C7" s="63" t="s">
        <v>341</v>
      </c>
    </row>
    <row r="8" spans="2:35" ht="23.1" customHeight="1">
      <c r="C8" s="63" t="s">
        <v>292</v>
      </c>
      <c r="J8" s="109" t="s">
        <v>293</v>
      </c>
      <c r="K8" s="109"/>
      <c r="L8" s="109"/>
      <c r="M8" s="109"/>
      <c r="N8" s="63" t="s">
        <v>294</v>
      </c>
    </row>
    <row r="9" spans="2:35" ht="23.1" customHeight="1">
      <c r="C9" s="63" t="s">
        <v>295</v>
      </c>
      <c r="J9" s="65"/>
      <c r="K9" s="65"/>
      <c r="L9" s="65"/>
      <c r="M9" s="65"/>
    </row>
    <row r="10" spans="2:35" ht="23.1" customHeight="1">
      <c r="C10" s="63" t="s">
        <v>296</v>
      </c>
    </row>
    <row r="11" spans="2:35" ht="23.1" customHeight="1">
      <c r="C11" s="63" t="s">
        <v>297</v>
      </c>
    </row>
    <row r="12" spans="2:35" ht="23.1" customHeight="1">
      <c r="C12" s="63" t="s">
        <v>343</v>
      </c>
    </row>
    <row r="13" spans="2:35" ht="23.1" customHeight="1">
      <c r="C13" s="63" t="s">
        <v>298</v>
      </c>
    </row>
    <row r="14" spans="2:35" ht="23.1" customHeight="1">
      <c r="C14" s="63" t="s">
        <v>299</v>
      </c>
    </row>
    <row r="15" spans="2:35" ht="23.1" customHeight="1"/>
    <row r="16" spans="2:35" ht="23.1" customHeight="1">
      <c r="B16" s="64" t="s">
        <v>300</v>
      </c>
    </row>
    <row r="17" spans="2:35" ht="23.1" customHeight="1">
      <c r="C17" s="63" t="s">
        <v>301</v>
      </c>
      <c r="G17" s="110" t="s">
        <v>302</v>
      </c>
      <c r="H17" s="110"/>
      <c r="I17" s="110"/>
      <c r="J17" s="110"/>
      <c r="K17" s="110"/>
      <c r="M17" s="63" t="s">
        <v>371</v>
      </c>
      <c r="AC17" s="111" t="s">
        <v>372</v>
      </c>
      <c r="AD17" s="111"/>
      <c r="AE17" s="111"/>
      <c r="AF17" s="63" t="s">
        <v>373</v>
      </c>
    </row>
    <row r="18" spans="2:35" ht="23.1" customHeight="1">
      <c r="C18" s="63" t="s">
        <v>303</v>
      </c>
    </row>
    <row r="19" spans="2:35" ht="23.1" customHeight="1">
      <c r="C19" s="63" t="s">
        <v>365</v>
      </c>
    </row>
    <row r="20" spans="2:35" ht="23.1" customHeight="1">
      <c r="C20" s="63" t="s">
        <v>364</v>
      </c>
    </row>
    <row r="21" spans="2:35" ht="23.1" customHeight="1">
      <c r="C21" s="63" t="s">
        <v>344</v>
      </c>
    </row>
    <row r="22" spans="2:35" ht="23.1" customHeight="1">
      <c r="C22" s="66" t="s">
        <v>304</v>
      </c>
    </row>
    <row r="23" spans="2:35" ht="23.1" customHeight="1">
      <c r="D23" s="106" t="s">
        <v>305</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67"/>
    </row>
    <row r="24" spans="2:35" ht="23.1" customHeight="1">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67"/>
    </row>
    <row r="25" spans="2:35" ht="23.1" customHeight="1">
      <c r="C25" s="63" t="s">
        <v>306</v>
      </c>
    </row>
    <row r="26" spans="2:35" ht="23.1" customHeight="1">
      <c r="C26" s="63" t="s">
        <v>307</v>
      </c>
    </row>
    <row r="27" spans="2:35" ht="23.1" customHeight="1">
      <c r="C27" s="63" t="s">
        <v>308</v>
      </c>
    </row>
    <row r="28" spans="2:35" ht="23.1" customHeight="1"/>
    <row r="29" spans="2:35" ht="23.1" customHeight="1">
      <c r="B29" s="64" t="s">
        <v>309</v>
      </c>
    </row>
    <row r="30" spans="2:35" ht="23.1" customHeight="1">
      <c r="C30" s="115" t="s">
        <v>310</v>
      </c>
      <c r="D30" s="115"/>
      <c r="E30" s="115"/>
      <c r="F30" s="115"/>
      <c r="G30" s="115"/>
      <c r="H30" s="115"/>
      <c r="I30" s="115"/>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2:35" ht="23.1" customHeight="1">
      <c r="C31" s="115"/>
      <c r="D31" s="115"/>
      <c r="E31" s="115"/>
      <c r="F31" s="115"/>
      <c r="G31" s="115"/>
      <c r="H31" s="115"/>
      <c r="I31" s="115"/>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2:35" ht="23.1" customHeight="1">
      <c r="C32" s="116" t="s">
        <v>311</v>
      </c>
      <c r="D32" s="116"/>
      <c r="E32" s="116"/>
      <c r="F32" s="116"/>
      <c r="G32" s="116"/>
      <c r="H32" s="116"/>
      <c r="I32" s="116"/>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row>
    <row r="33" spans="2:35" ht="23.1" customHeight="1">
      <c r="C33" s="116"/>
      <c r="D33" s="116"/>
      <c r="E33" s="116"/>
      <c r="F33" s="116"/>
      <c r="G33" s="116"/>
      <c r="H33" s="116"/>
      <c r="I33" s="116"/>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2:35" ht="23.1" customHeight="1">
      <c r="C34" s="116" t="s">
        <v>312</v>
      </c>
      <c r="D34" s="116"/>
      <c r="E34" s="116"/>
      <c r="F34" s="116"/>
      <c r="G34" s="116"/>
      <c r="H34" s="116"/>
      <c r="I34" s="116"/>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2:35" ht="23.1" customHeight="1">
      <c r="C35" s="116"/>
      <c r="D35" s="116"/>
      <c r="E35" s="116"/>
      <c r="F35" s="116"/>
      <c r="G35" s="116"/>
      <c r="H35" s="116"/>
      <c r="I35" s="116"/>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row>
    <row r="36" spans="2:35" ht="23.1" customHeight="1">
      <c r="C36" s="117" t="s">
        <v>313</v>
      </c>
      <c r="D36" s="118"/>
      <c r="E36" s="118"/>
      <c r="F36" s="118"/>
      <c r="G36" s="118"/>
      <c r="H36" s="118"/>
      <c r="I36" s="119"/>
      <c r="J36" s="97"/>
      <c r="K36" s="98"/>
      <c r="L36" s="98"/>
      <c r="M36" s="98"/>
      <c r="N36" s="98"/>
      <c r="O36" s="58" t="s">
        <v>374</v>
      </c>
      <c r="P36" s="98"/>
      <c r="Q36" s="98"/>
      <c r="R36" s="98"/>
      <c r="S36" s="98"/>
      <c r="T36" s="98"/>
      <c r="U36" s="68" t="s">
        <v>75</v>
      </c>
    </row>
    <row r="37" spans="2:35" ht="23.1" customHeight="1"/>
    <row r="38" spans="2:35" ht="23.1" customHeight="1">
      <c r="B38" s="64" t="s">
        <v>314</v>
      </c>
    </row>
    <row r="39" spans="2:35" ht="23.1" customHeight="1">
      <c r="C39" s="112" t="s">
        <v>315</v>
      </c>
      <c r="D39" s="113"/>
      <c r="E39" s="113"/>
      <c r="F39" s="113"/>
      <c r="G39" s="113"/>
      <c r="H39" s="113"/>
      <c r="I39" s="114"/>
      <c r="J39" s="8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9"/>
    </row>
    <row r="40" spans="2:35" ht="23.1" customHeight="1">
      <c r="C40" s="112" t="s">
        <v>316</v>
      </c>
      <c r="D40" s="113"/>
      <c r="E40" s="113"/>
      <c r="F40" s="113"/>
      <c r="G40" s="113"/>
      <c r="H40" s="113"/>
      <c r="I40" s="114"/>
      <c r="J40" s="87"/>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9"/>
    </row>
    <row r="41" spans="2:35" ht="23.1" customHeight="1">
      <c r="C41" s="112" t="s">
        <v>317</v>
      </c>
      <c r="D41" s="113"/>
      <c r="E41" s="113"/>
      <c r="F41" s="113"/>
      <c r="G41" s="113"/>
      <c r="H41" s="113"/>
      <c r="I41" s="114"/>
      <c r="J41" s="87"/>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9"/>
    </row>
    <row r="42" spans="2:35" ht="23.1" customHeight="1">
      <c r="C42" s="112" t="s">
        <v>318</v>
      </c>
      <c r="D42" s="113"/>
      <c r="E42" s="113"/>
      <c r="F42" s="113"/>
      <c r="G42" s="113"/>
      <c r="H42" s="113"/>
      <c r="I42" s="114"/>
      <c r="J42" s="87"/>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9"/>
    </row>
    <row r="43" spans="2:35" ht="23.1" customHeight="1"/>
    <row r="44" spans="2:35" ht="23.1" customHeight="1">
      <c r="B44" s="64" t="s">
        <v>319</v>
      </c>
    </row>
    <row r="45" spans="2:35" ht="23.1" customHeight="1">
      <c r="C45" s="63" t="s">
        <v>320</v>
      </c>
      <c r="J45" s="60" t="s">
        <v>321</v>
      </c>
    </row>
    <row r="46" spans="2:35" ht="23.1" customHeight="1">
      <c r="D46" s="63" t="s">
        <v>345</v>
      </c>
      <c r="J46" s="60"/>
    </row>
    <row r="47" spans="2:35" ht="23.1" customHeight="1">
      <c r="C47" s="63" t="s">
        <v>322</v>
      </c>
      <c r="M47" s="60" t="s">
        <v>347</v>
      </c>
    </row>
    <row r="48" spans="2:35" ht="23.1" customHeight="1">
      <c r="D48" s="63" t="s">
        <v>323</v>
      </c>
    </row>
    <row r="49" spans="2:22" ht="23.1" customHeight="1">
      <c r="C49" s="63" t="s">
        <v>324</v>
      </c>
      <c r="M49" s="60" t="s">
        <v>325</v>
      </c>
    </row>
    <row r="50" spans="2:22" ht="23.1" customHeight="1">
      <c r="D50" s="63" t="s">
        <v>346</v>
      </c>
    </row>
    <row r="51" spans="2:22" ht="23.1" customHeight="1"/>
    <row r="52" spans="2:22" ht="23.1" customHeight="1">
      <c r="B52" s="64" t="s">
        <v>326</v>
      </c>
    </row>
    <row r="53" spans="2:22" ht="23.1" customHeight="1">
      <c r="C53" s="69"/>
      <c r="D53" s="70" t="s">
        <v>327</v>
      </c>
      <c r="E53" s="71"/>
      <c r="F53" s="71"/>
      <c r="G53" s="71"/>
      <c r="H53" s="71"/>
      <c r="I53" s="71"/>
      <c r="J53" s="71"/>
      <c r="K53" s="71"/>
      <c r="L53" s="71"/>
      <c r="M53" s="71"/>
      <c r="N53" s="71"/>
      <c r="O53" s="71"/>
      <c r="P53" s="71"/>
      <c r="Q53" s="72"/>
    </row>
    <row r="54" spans="2:22" ht="23.1" customHeight="1">
      <c r="C54" s="73"/>
      <c r="D54" s="121" t="s">
        <v>328</v>
      </c>
      <c r="E54" s="121"/>
      <c r="F54" s="59" t="s">
        <v>329</v>
      </c>
      <c r="G54" s="74"/>
      <c r="H54" s="74"/>
      <c r="I54" s="74"/>
      <c r="J54" s="74"/>
      <c r="K54" s="121" t="s">
        <v>330</v>
      </c>
      <c r="L54" s="121"/>
      <c r="M54" s="74" t="s">
        <v>348</v>
      </c>
      <c r="N54" s="74"/>
      <c r="O54" s="74"/>
      <c r="P54" s="74"/>
      <c r="Q54" s="75"/>
    </row>
    <row r="55" spans="2:22" ht="23.1" customHeight="1"/>
    <row r="56" spans="2:22" ht="23.1" customHeight="1">
      <c r="B56" s="64" t="s">
        <v>331</v>
      </c>
    </row>
    <row r="57" spans="2:22" ht="23.1" customHeight="1">
      <c r="C57" s="69"/>
      <c r="D57" s="70" t="s">
        <v>332</v>
      </c>
      <c r="E57" s="71"/>
      <c r="F57" s="71"/>
      <c r="G57" s="71"/>
      <c r="H57" s="71"/>
      <c r="I57" s="71"/>
      <c r="J57" s="71"/>
      <c r="K57" s="71"/>
      <c r="L57" s="71"/>
      <c r="M57" s="71"/>
      <c r="N57" s="71"/>
      <c r="O57" s="71"/>
      <c r="P57" s="71"/>
      <c r="Q57" s="71"/>
      <c r="R57" s="71"/>
      <c r="S57" s="71"/>
      <c r="T57" s="71"/>
      <c r="U57" s="72"/>
    </row>
    <row r="58" spans="2:22" ht="23.1" customHeight="1">
      <c r="C58" s="73"/>
      <c r="D58" s="74"/>
      <c r="E58" s="59" t="s">
        <v>333</v>
      </c>
      <c r="F58" s="74"/>
      <c r="G58" s="74"/>
      <c r="H58" s="74"/>
      <c r="I58" s="74"/>
      <c r="J58" s="74"/>
      <c r="K58" s="74"/>
      <c r="L58" s="74"/>
      <c r="M58" s="74"/>
      <c r="N58" s="74"/>
      <c r="O58" s="74"/>
      <c r="P58" s="74"/>
      <c r="Q58" s="74"/>
      <c r="R58" s="74"/>
      <c r="S58" s="74"/>
      <c r="T58" s="74"/>
      <c r="U58" s="75"/>
    </row>
    <row r="59" spans="2:22" ht="23.1" customHeight="1"/>
    <row r="60" spans="2:22" ht="23.1" customHeight="1">
      <c r="C60" s="63" t="s">
        <v>349</v>
      </c>
    </row>
    <row r="61" spans="2:22" ht="23.1" customHeight="1">
      <c r="C61" s="69"/>
      <c r="D61" s="70" t="s">
        <v>350</v>
      </c>
      <c r="E61" s="71"/>
      <c r="F61" s="71"/>
      <c r="G61" s="71"/>
      <c r="H61" s="71"/>
      <c r="I61" s="71"/>
      <c r="J61" s="71"/>
      <c r="K61" s="71"/>
      <c r="L61" s="71"/>
      <c r="M61" s="71"/>
      <c r="N61" s="71"/>
      <c r="O61" s="71"/>
      <c r="P61" s="71"/>
      <c r="Q61" s="71"/>
      <c r="R61" s="71"/>
      <c r="S61" s="71"/>
      <c r="T61" s="71"/>
      <c r="U61" s="71"/>
      <c r="V61" s="72"/>
    </row>
    <row r="62" spans="2:22" ht="23.1" customHeight="1">
      <c r="C62" s="73"/>
      <c r="D62" s="121" t="s">
        <v>328</v>
      </c>
      <c r="E62" s="121"/>
      <c r="F62" s="59" t="s">
        <v>334</v>
      </c>
      <c r="G62" s="74"/>
      <c r="H62" s="74"/>
      <c r="I62" s="74"/>
      <c r="J62" s="74"/>
      <c r="K62" s="74"/>
      <c r="L62" s="74"/>
      <c r="M62" s="74"/>
      <c r="N62" s="74"/>
      <c r="O62" s="74"/>
      <c r="P62" s="74"/>
      <c r="Q62" s="74"/>
      <c r="R62" s="74"/>
      <c r="S62" s="74"/>
      <c r="T62" s="74"/>
      <c r="U62" s="74"/>
      <c r="V62" s="75"/>
    </row>
    <row r="63" spans="2:22" ht="23.1" customHeight="1"/>
    <row r="64" spans="2:22" ht="23.1" customHeight="1"/>
    <row r="65" spans="2:35" ht="23.1" customHeight="1">
      <c r="B65" s="64" t="s">
        <v>335</v>
      </c>
      <c r="H65" s="76" t="s">
        <v>336</v>
      </c>
    </row>
    <row r="66" spans="2:35" ht="23.1" customHeight="1">
      <c r="C66" s="81" t="s">
        <v>337</v>
      </c>
      <c r="D66" s="81"/>
      <c r="E66" s="81" t="s">
        <v>338</v>
      </c>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2:35" ht="23.1" customHeight="1">
      <c r="C67" s="80" t="str">
        <f>HYPERLINK("#環境編!B2", "Q1")</f>
        <v>Q1</v>
      </c>
      <c r="D67" s="81" t="str">
        <f>HYPERLINK("#環境編!B2", "Q1")</f>
        <v>Q1</v>
      </c>
      <c r="E67" s="120" t="str">
        <f>環境編!D2</f>
        <v>環境対策担当部署の有無（1つ選択）</v>
      </c>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row>
    <row r="68" spans="2:35" ht="23.1" customHeight="1">
      <c r="C68" s="80" t="str">
        <f>HYPERLINK("#環境編!B14", "Q2")</f>
        <v>Q2</v>
      </c>
      <c r="D68" s="81" t="str">
        <f>HYPERLINK("#環境編!B14", "Q2")</f>
        <v>Q2</v>
      </c>
      <c r="E68" s="120" t="str">
        <f>環境編!D14</f>
        <v>環境担当役員の有無（1つ選択）</v>
      </c>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row>
    <row r="69" spans="2:35" ht="23.1" customHeight="1">
      <c r="C69" s="80" t="str">
        <f>HYPERLINK("#環境編!B30", "Q3")</f>
        <v>Q3</v>
      </c>
      <c r="D69" s="81" t="str">
        <f>HYPERLINK("#環境編!B30", "Q3")</f>
        <v>Q3</v>
      </c>
      <c r="E69" s="120" t="str">
        <f>環境編!D30</f>
        <v>環境方針の文書化（環境報告書等。原則公開されているもの）の有無（1つ選択）</v>
      </c>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row>
    <row r="70" spans="2:35" ht="23.1" customHeight="1">
      <c r="C70" s="80" t="str">
        <f>HYPERLINK("#環境編!B39", "Q4")</f>
        <v>Q4</v>
      </c>
      <c r="D70" s="81" t="str">
        <f>HYPERLINK("#環境編!B39", "Q4")</f>
        <v>Q4</v>
      </c>
      <c r="E70" s="120" t="str">
        <f>環境編!D39</f>
        <v>環境会計あるいはそれに準ずるものの有無（1つ選択）</v>
      </c>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row>
    <row r="71" spans="2:35" ht="23.1" customHeight="1">
      <c r="C71" s="80" t="str">
        <f>HYPERLINK("#環境編!B65", "Q5")</f>
        <v>Q5</v>
      </c>
      <c r="D71" s="81" t="str">
        <f>HYPERLINK("#環境編!B65", "Q5")</f>
        <v>Q5</v>
      </c>
      <c r="E71" s="120" t="str">
        <f>環境編!D65</f>
        <v>環境データ等についてご回答ください</v>
      </c>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2:35" ht="23.1" customHeight="1">
      <c r="C72" s="80" t="str">
        <f>HYPERLINK("#環境編!B132", "Q6")</f>
        <v>Q6</v>
      </c>
      <c r="D72" s="81" t="str">
        <f>HYPERLINK("#環境編!B132", "Q6")</f>
        <v>Q6</v>
      </c>
      <c r="E72" s="120" t="str">
        <f>環境編!D132</f>
        <v>環境監査の実施状況について（1つ選択）</v>
      </c>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2:35" ht="23.1" customHeight="1">
      <c r="C73" s="80" t="str">
        <f>HYPERLINK("#環境編!B143", "Q7")</f>
        <v>Q7</v>
      </c>
      <c r="D73" s="81" t="str">
        <f>HYPERLINK("#環境編!B143", "Q7")</f>
        <v>Q7</v>
      </c>
      <c r="E73" s="120" t="str">
        <f>環境編!D143</f>
        <v>EMS（環境マネジメントシステム）の構築についてご回答ください</v>
      </c>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row>
    <row r="74" spans="2:35" ht="23.1" customHeight="1">
      <c r="C74" s="80" t="str">
        <f>HYPERLINK("#環境編!B178", "Q8")</f>
        <v>Q8</v>
      </c>
      <c r="D74" s="81" t="str">
        <f>HYPERLINK("#環境編!B178", "Q8")</f>
        <v>Q8</v>
      </c>
      <c r="E74" s="120" t="str">
        <f>環境編!D178</f>
        <v>環境（CO2排出量・原単位削減を含む）に関する中期計画についてご回答ください</v>
      </c>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row>
    <row r="75" spans="2:35" ht="23.1" customHeight="1">
      <c r="C75" s="80" t="str">
        <f>HYPERLINK("#環境編!B207", "Q9")</f>
        <v>Q9</v>
      </c>
      <c r="D75" s="81" t="str">
        <f>HYPERLINK("#環境編!B207", "Q9")</f>
        <v>Q9</v>
      </c>
      <c r="E75" s="120" t="str">
        <f>環境編!D207</f>
        <v>2024年度の環境対策について具体的な目標・実績をそれぞれテーマ別に2つまでご回答ください</v>
      </c>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row>
    <row r="76" spans="2:35" ht="23.1" customHeight="1">
      <c r="C76" s="80" t="str">
        <f>HYPERLINK("#環境編!B253", "Q10")</f>
        <v>Q10</v>
      </c>
      <c r="D76" s="81" t="str">
        <f>HYPERLINK("#環境編!B253", "Q10")</f>
        <v>Q10</v>
      </c>
      <c r="E76" s="120" t="str">
        <f>環境編!D253</f>
        <v>グリーン購入についてご回答ください</v>
      </c>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row>
    <row r="77" spans="2:35" ht="23.1" customHeight="1">
      <c r="C77" s="80" t="str">
        <f>HYPERLINK("#環境編!B276", "Q11")</f>
        <v>Q11</v>
      </c>
      <c r="D77" s="81" t="str">
        <f>HYPERLINK("#環境編!B276", "Q11")</f>
        <v>Q11</v>
      </c>
      <c r="E77" s="120" t="str">
        <f>環境編!D276</f>
        <v>原材料調達についてご回答ください</v>
      </c>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row>
    <row r="78" spans="2:35" ht="23.1" customHeight="1">
      <c r="C78" s="80" t="str">
        <f>HYPERLINK("#環境編!B299", "Q12")</f>
        <v>Q12</v>
      </c>
      <c r="D78" s="81" t="str">
        <f>HYPERLINK("#環境編!B299", "Q12")</f>
        <v>Q12</v>
      </c>
      <c r="E78" s="120" t="str">
        <f>環境編!D299</f>
        <v>環境ラベリングの取り組みについて（すべて選択）</v>
      </c>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row>
    <row r="79" spans="2:35" ht="23.1" customHeight="1">
      <c r="C79" s="80" t="str">
        <f>HYPERLINK("#環境編!B324", "Q13")</f>
        <v>Q13</v>
      </c>
      <c r="D79" s="81" t="str">
        <f>HYPERLINK("#環境編!B324", "Q13")</f>
        <v>Q13</v>
      </c>
      <c r="E79" s="120" t="str">
        <f>環境編!D324</f>
        <v>環境リスクマネジメントについてご回答ください</v>
      </c>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row>
    <row r="80" spans="2:35" ht="23.1" customHeight="1">
      <c r="C80" s="80" t="str">
        <f>HYPERLINK("#環境編!B373", "Q14")</f>
        <v>Q14</v>
      </c>
      <c r="D80" s="81" t="str">
        <f>HYPERLINK("#環境編!B373", "Q14")</f>
        <v>Q14</v>
      </c>
      <c r="E80" s="120" t="str">
        <f>環境編!D373</f>
        <v>環境関連法令等についてご回答ください</v>
      </c>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row>
    <row r="81" spans="3:35" ht="23.1" customHeight="1">
      <c r="C81" s="80" t="str">
        <f>HYPERLINK("#環境編!B395", "Q15")</f>
        <v>Q15</v>
      </c>
      <c r="D81" s="81" t="str">
        <f>HYPERLINK("#環境編!B395", "Q15")</f>
        <v>Q15</v>
      </c>
      <c r="E81" s="120" t="str">
        <f>環境編!D395</f>
        <v>環境に関する特筆すべき表彰事例がありましたらご回答ください（各年度2つまで）</v>
      </c>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row>
    <row r="82" spans="3:35" ht="23.1" customHeight="1">
      <c r="C82" s="80" t="str">
        <f>HYPERLINK("#環境編!B413", "Q16")</f>
        <v>Q16</v>
      </c>
      <c r="D82" s="81" t="str">
        <f>HYPERLINK("#環境編!B413", "Q16")</f>
        <v>Q16</v>
      </c>
      <c r="E82" s="120" t="str">
        <f>環境編!D413</f>
        <v>事業活動による環境への影響（気候変動、生物多様性等）についてご回答ください</v>
      </c>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row>
    <row r="83" spans="3:35" ht="23.1" customHeight="1"/>
    <row r="84" spans="3:35" ht="23.1" customHeight="1"/>
    <row r="85" spans="3:35" ht="23.1" customHeight="1"/>
    <row r="86" spans="3:35" ht="23.1" customHeight="1"/>
  </sheetData>
  <sheetProtection algorithmName="SHA-512" hashValue="WkT4S75rJ8lDLD8rNf+83bDByjRcZQK+ExMcgD4wdXEwiIE07B6MeERiBvvizgJgpzB+tzEurqsvZTsYAaCKvA==" saltValue="ElAYveXy8NbbcSsy6WExAQ==" spinCount="100000" sheet="1" objects="1" scenarios="1" selectLockedCells="1"/>
  <mergeCells count="60">
    <mergeCell ref="C81:D81"/>
    <mergeCell ref="E81:AI81"/>
    <mergeCell ref="C82:D82"/>
    <mergeCell ref="E82:AI82"/>
    <mergeCell ref="C78:D78"/>
    <mergeCell ref="E78:AI78"/>
    <mergeCell ref="C79:D79"/>
    <mergeCell ref="E79:AI79"/>
    <mergeCell ref="C80:D80"/>
    <mergeCell ref="E80:AI80"/>
    <mergeCell ref="C75:D75"/>
    <mergeCell ref="E75:AI75"/>
    <mergeCell ref="C76:D76"/>
    <mergeCell ref="E76:AI76"/>
    <mergeCell ref="C77:D77"/>
    <mergeCell ref="E77:AI77"/>
    <mergeCell ref="C72:D72"/>
    <mergeCell ref="E72:AI72"/>
    <mergeCell ref="C73:D73"/>
    <mergeCell ref="E73:AI73"/>
    <mergeCell ref="C74:D74"/>
    <mergeCell ref="E74:AI74"/>
    <mergeCell ref="C69:D69"/>
    <mergeCell ref="E69:AI69"/>
    <mergeCell ref="C70:D70"/>
    <mergeCell ref="E70:AI70"/>
    <mergeCell ref="C71:D71"/>
    <mergeCell ref="E71:AI71"/>
    <mergeCell ref="C68:D68"/>
    <mergeCell ref="E68:AI68"/>
    <mergeCell ref="C41:I41"/>
    <mergeCell ref="J41:AI41"/>
    <mergeCell ref="C42:I42"/>
    <mergeCell ref="J42:AI42"/>
    <mergeCell ref="D54:E54"/>
    <mergeCell ref="K54:L54"/>
    <mergeCell ref="D62:E62"/>
    <mergeCell ref="C66:D66"/>
    <mergeCell ref="E66:AI66"/>
    <mergeCell ref="C67:D67"/>
    <mergeCell ref="E67:AI67"/>
    <mergeCell ref="C40:I40"/>
    <mergeCell ref="J40:AI40"/>
    <mergeCell ref="C30:I31"/>
    <mergeCell ref="J30:AI31"/>
    <mergeCell ref="C32:I33"/>
    <mergeCell ref="J32:AI33"/>
    <mergeCell ref="C34:I35"/>
    <mergeCell ref="J34:AI35"/>
    <mergeCell ref="C36:I36"/>
    <mergeCell ref="J36:N36"/>
    <mergeCell ref="P36:T36"/>
    <mergeCell ref="C39:I39"/>
    <mergeCell ref="J39:AI39"/>
    <mergeCell ref="D23:AH24"/>
    <mergeCell ref="N2:AI3"/>
    <mergeCell ref="N4:AI5"/>
    <mergeCell ref="J8:M8"/>
    <mergeCell ref="G17:K17"/>
    <mergeCell ref="AC17:AE17"/>
  </mergeCells>
  <phoneticPr fontId="1"/>
  <hyperlinks>
    <hyperlink ref="F54" r:id="rId1" xr:uid="{B87F0F8A-81B9-4769-A770-CEC438F9AC6E}"/>
    <hyperlink ref="F62" r:id="rId2" xr:uid="{56F6594E-9873-4D3C-816A-BCD484517CCB}"/>
    <hyperlink ref="E58" r:id="rId3" xr:uid="{CCDDAA8E-C632-41D9-BE68-3664D7933AF1}"/>
    <hyperlink ref="J45" r:id="rId4" xr:uid="{13557C92-10AC-4033-82B6-923DA2A37290}"/>
    <hyperlink ref="M47" r:id="rId5" xr:uid="{5EB0A081-D10F-4447-B205-B1E6637FBFCC}"/>
    <hyperlink ref="M49" r:id="rId6" xr:uid="{0FD7D496-C91B-47F3-A585-CD387F3D5406}"/>
  </hyperlinks>
  <pageMargins left="0.25" right="0.25" top="0.75" bottom="0.75" header="0.3" footer="0.3"/>
  <pageSetup paperSize="8" orientation="portrait" horizontalDpi="1200" verticalDpi="12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572C-A301-4419-8F61-50F7E8094710}">
  <sheetPr codeName="Sheet2"/>
  <dimension ref="A1:BH536"/>
  <sheetViews>
    <sheetView showGridLines="0" zoomScaleNormal="100" workbookViewId="0">
      <selection activeCell="C4" sqref="C4"/>
    </sheetView>
  </sheetViews>
  <sheetFormatPr defaultColWidth="0" defaultRowHeight="23.1" customHeight="1" zeroHeight="1"/>
  <cols>
    <col min="1" max="35" width="3.625" customWidth="1"/>
    <col min="36" max="36" width="3.625" style="28" customWidth="1"/>
    <col min="37" max="37" width="3.625" customWidth="1"/>
    <col min="38" max="59" width="3.625" style="39" customWidth="1"/>
    <col min="60" max="60" width="3.625" customWidth="1"/>
    <col min="61" max="16384" width="3.625" hidden="1"/>
  </cols>
  <sheetData>
    <row r="1" spans="2:59" ht="23.1" customHeight="1">
      <c r="AL1"/>
      <c r="AM1"/>
      <c r="AN1"/>
      <c r="AO1"/>
      <c r="AP1"/>
      <c r="AQ1"/>
      <c r="AR1"/>
      <c r="AS1"/>
      <c r="AT1"/>
      <c r="AU1"/>
      <c r="AV1"/>
      <c r="AW1"/>
      <c r="AX1"/>
      <c r="AY1"/>
      <c r="AZ1"/>
      <c r="BA1"/>
      <c r="BB1"/>
      <c r="BC1"/>
      <c r="BD1"/>
      <c r="BE1"/>
      <c r="BF1"/>
      <c r="BG1"/>
    </row>
    <row r="2" spans="2:59" ht="23.1" customHeight="1">
      <c r="B2" s="175" t="s">
        <v>61</v>
      </c>
      <c r="C2" s="175"/>
      <c r="D2" s="4" t="s">
        <v>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122" t="s">
        <v>264</v>
      </c>
      <c r="AM2" s="122"/>
      <c r="AN2" s="122"/>
      <c r="AO2" s="122"/>
      <c r="AP2" s="122"/>
      <c r="AQ2" s="122"/>
      <c r="AR2" s="122"/>
      <c r="AS2" s="122"/>
      <c r="AT2" s="122"/>
      <c r="AU2" s="122"/>
      <c r="AV2" s="122"/>
      <c r="AW2" s="122"/>
      <c r="AX2" s="122"/>
      <c r="AY2" s="122"/>
      <c r="AZ2" s="122"/>
      <c r="BA2" s="122"/>
      <c r="BB2" s="122"/>
      <c r="BC2" s="122"/>
      <c r="BD2" s="122"/>
      <c r="BE2" s="122"/>
      <c r="BF2" s="122"/>
      <c r="BG2" s="122"/>
    </row>
    <row r="3" spans="2:59" ht="23.1" customHeight="1"/>
    <row r="4" spans="2:59" ht="23.1" customHeight="1">
      <c r="C4" s="77"/>
      <c r="E4" t="s">
        <v>56</v>
      </c>
      <c r="K4" t="s">
        <v>57</v>
      </c>
      <c r="R4" t="s">
        <v>58</v>
      </c>
      <c r="AL4" s="123"/>
      <c r="AM4" s="124"/>
      <c r="AN4" s="124"/>
      <c r="AO4" s="124"/>
      <c r="AP4" s="124"/>
      <c r="AQ4" s="124"/>
      <c r="AR4" s="124"/>
      <c r="AS4" s="124"/>
      <c r="AT4" s="124"/>
      <c r="AU4" s="124"/>
      <c r="AV4" s="124"/>
      <c r="AW4" s="124"/>
      <c r="AX4" s="124"/>
      <c r="AY4" s="124"/>
      <c r="AZ4" s="124"/>
      <c r="BA4" s="124"/>
      <c r="BB4" s="124"/>
      <c r="BC4" s="124"/>
      <c r="BD4" s="124"/>
      <c r="BE4" s="124"/>
      <c r="BF4" s="124"/>
      <c r="BG4" s="125"/>
    </row>
    <row r="5" spans="2:59" ht="23.1" customHeight="1">
      <c r="E5" t="s">
        <v>12</v>
      </c>
      <c r="G5" s="1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L5" s="126"/>
      <c r="AM5" s="127"/>
      <c r="AN5" s="127"/>
      <c r="AO5" s="127"/>
      <c r="AP5" s="127"/>
      <c r="AQ5" s="127"/>
      <c r="AR5" s="127"/>
      <c r="AS5" s="127"/>
      <c r="AT5" s="127"/>
      <c r="AU5" s="127"/>
      <c r="AV5" s="127"/>
      <c r="AW5" s="127"/>
      <c r="AX5" s="127"/>
      <c r="AY5" s="127"/>
      <c r="AZ5" s="127"/>
      <c r="BA5" s="127"/>
      <c r="BB5" s="127"/>
      <c r="BC5" s="127"/>
      <c r="BD5" s="127"/>
      <c r="BE5" s="127"/>
      <c r="BF5" s="127"/>
      <c r="BG5" s="128"/>
    </row>
    <row r="6" spans="2:59" ht="23.1" customHeight="1">
      <c r="AL6" s="126"/>
      <c r="AM6" s="127"/>
      <c r="AN6" s="127"/>
      <c r="AO6" s="127"/>
      <c r="AP6" s="127"/>
      <c r="AQ6" s="127"/>
      <c r="AR6" s="127"/>
      <c r="AS6" s="127"/>
      <c r="AT6" s="127"/>
      <c r="AU6" s="127"/>
      <c r="AV6" s="127"/>
      <c r="AW6" s="127"/>
      <c r="AX6" s="127"/>
      <c r="AY6" s="127"/>
      <c r="AZ6" s="127"/>
      <c r="BA6" s="127"/>
      <c r="BB6" s="127"/>
      <c r="BC6" s="127"/>
      <c r="BD6" s="127"/>
      <c r="BE6" s="127"/>
      <c r="BF6" s="127"/>
      <c r="BG6" s="128"/>
    </row>
    <row r="7" spans="2:59" ht="23.1" customHeight="1">
      <c r="D7" s="200" t="s">
        <v>59</v>
      </c>
      <c r="E7" s="200"/>
      <c r="F7" s="200"/>
      <c r="G7" s="201"/>
      <c r="H7" s="178"/>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52"/>
      <c r="AL7" s="126"/>
      <c r="AM7" s="127"/>
      <c r="AN7" s="127"/>
      <c r="AO7" s="127"/>
      <c r="AP7" s="127"/>
      <c r="AQ7" s="127"/>
      <c r="AR7" s="127"/>
      <c r="AS7" s="127"/>
      <c r="AT7" s="127"/>
      <c r="AU7" s="127"/>
      <c r="AV7" s="127"/>
      <c r="AW7" s="127"/>
      <c r="AX7" s="127"/>
      <c r="AY7" s="127"/>
      <c r="AZ7" s="127"/>
      <c r="BA7" s="127"/>
      <c r="BB7" s="127"/>
      <c r="BC7" s="127"/>
      <c r="BD7" s="127"/>
      <c r="BE7" s="127"/>
      <c r="BF7" s="127"/>
      <c r="BG7" s="128"/>
    </row>
    <row r="8" spans="2:59" ht="23.1" customHeight="1">
      <c r="H8" s="14" t="s">
        <v>60</v>
      </c>
      <c r="AL8" s="129"/>
      <c r="AM8" s="130"/>
      <c r="AN8" s="130"/>
      <c r="AO8" s="130"/>
      <c r="AP8" s="130"/>
      <c r="AQ8" s="130"/>
      <c r="AR8" s="130"/>
      <c r="AS8" s="130"/>
      <c r="AT8" s="130"/>
      <c r="AU8" s="130"/>
      <c r="AV8" s="130"/>
      <c r="AW8" s="130"/>
      <c r="AX8" s="130"/>
      <c r="AY8" s="130"/>
      <c r="AZ8" s="130"/>
      <c r="BA8" s="130"/>
      <c r="BB8" s="130"/>
      <c r="BC8" s="130"/>
      <c r="BD8" s="130"/>
      <c r="BE8" s="130"/>
      <c r="BF8" s="130"/>
      <c r="BG8" s="131"/>
    </row>
    <row r="9" spans="2:59" ht="23.1" customHeight="1">
      <c r="C9" s="9" t="s">
        <v>3</v>
      </c>
    </row>
    <row r="10" spans="2:59" ht="23.1" customHeight="1">
      <c r="C10" s="144"/>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6"/>
    </row>
    <row r="11" spans="2:59" ht="23.1" customHeight="1">
      <c r="C11" s="147"/>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9"/>
    </row>
    <row r="12" spans="2:59" ht="23.1" customHeight="1"/>
    <row r="13" spans="2:59" ht="23.1" customHeight="1"/>
    <row r="14" spans="2:59" ht="23.1" customHeight="1">
      <c r="B14" s="175" t="s">
        <v>62</v>
      </c>
      <c r="C14" s="175"/>
      <c r="D14" s="4" t="s">
        <v>90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59" ht="23.1" customHeight="1">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row>
    <row r="16" spans="2:59" ht="23.1" customHeight="1">
      <c r="C16" s="77"/>
      <c r="E16" t="s">
        <v>63</v>
      </c>
      <c r="K16" t="s">
        <v>64</v>
      </c>
      <c r="R16" t="s">
        <v>58</v>
      </c>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row>
    <row r="17" spans="2:59" ht="23.1" customHeight="1">
      <c r="E17" t="s">
        <v>12</v>
      </c>
      <c r="G17" s="1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row>
    <row r="18" spans="2:59" ht="23.1" customHeight="1">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row>
    <row r="19" spans="2:59" ht="23.1" customHeight="1">
      <c r="C19" t="s">
        <v>65</v>
      </c>
      <c r="G19" s="15"/>
      <c r="H19" s="178"/>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5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row>
    <row r="20" spans="2:59" ht="23.1" customHeight="1">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row>
    <row r="21" spans="2:59" ht="23.1" customHeight="1">
      <c r="C21" s="10" t="s">
        <v>91</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row>
    <row r="22" spans="2:59" ht="23.1" customHeight="1">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row>
    <row r="23" spans="2:59" ht="23.1" customHeight="1">
      <c r="C23" s="77"/>
      <c r="E23" t="s">
        <v>66</v>
      </c>
      <c r="J23" t="s">
        <v>67</v>
      </c>
      <c r="O23" t="s">
        <v>224</v>
      </c>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row>
    <row r="24" spans="2:59" ht="23.1" customHeight="1">
      <c r="H24" s="14"/>
    </row>
    <row r="25" spans="2:59" ht="23.1" customHeight="1">
      <c r="C25" s="9" t="s">
        <v>3</v>
      </c>
    </row>
    <row r="26" spans="2:59" ht="23.1" customHeight="1">
      <c r="C26" s="144"/>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6"/>
    </row>
    <row r="27" spans="2:59" ht="23.1" customHeight="1">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9"/>
    </row>
    <row r="28" spans="2:59" ht="23.1" customHeight="1"/>
    <row r="29" spans="2:59" ht="23.1" customHeight="1"/>
    <row r="30" spans="2:59" ht="23.1" customHeight="1">
      <c r="B30" s="175" t="s">
        <v>68</v>
      </c>
      <c r="C30" s="175"/>
      <c r="D30" s="4" t="s">
        <v>253</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2:59" ht="23.1" customHeight="1">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row>
    <row r="32" spans="2:59" ht="23.1" customHeight="1">
      <c r="C32" s="77"/>
      <c r="E32" t="s">
        <v>11</v>
      </c>
      <c r="J32" t="s">
        <v>14</v>
      </c>
      <c r="O32" t="s">
        <v>69</v>
      </c>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row>
    <row r="33" spans="2:59" ht="23.1" customHeight="1">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row>
    <row r="34" spans="2:59" ht="23.1" customHeight="1">
      <c r="C34" s="9" t="s">
        <v>3</v>
      </c>
    </row>
    <row r="35" spans="2:59" ht="23.1" customHeight="1">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6"/>
    </row>
    <row r="36" spans="2:59" ht="23.1" customHeight="1">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9"/>
    </row>
    <row r="37" spans="2:59" ht="23.1" customHeight="1"/>
    <row r="38" spans="2:59" ht="23.1" customHeight="1"/>
    <row r="39" spans="2:59" ht="23.1" customHeight="1">
      <c r="B39" s="175" t="s">
        <v>71</v>
      </c>
      <c r="C39" s="175"/>
      <c r="D39" s="4" t="s">
        <v>93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2:59" ht="23.1" customHeight="1">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row>
    <row r="41" spans="2:59" ht="23.1" customHeight="1">
      <c r="C41" s="77"/>
      <c r="E41" t="s">
        <v>11</v>
      </c>
      <c r="J41" t="s">
        <v>14</v>
      </c>
      <c r="O41" t="s">
        <v>69</v>
      </c>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row>
    <row r="42" spans="2:59" ht="23.1" customHeight="1">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row>
    <row r="43" spans="2:59" ht="23.1" customHeight="1">
      <c r="C43" s="10" t="s">
        <v>94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row>
    <row r="44" spans="2:59" ht="23.1" customHeight="1">
      <c r="C44" s="10" t="s">
        <v>95</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row>
    <row r="45" spans="2:59" ht="23.1" customHeight="1">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row>
    <row r="46" spans="2:59" ht="23.1" customHeight="1">
      <c r="C46" s="77"/>
      <c r="E46" t="s">
        <v>96</v>
      </c>
      <c r="P46" t="s">
        <v>97</v>
      </c>
      <c r="AC46" t="s">
        <v>98</v>
      </c>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row>
    <row r="47" spans="2:59" ht="23.1" customHeight="1">
      <c r="E47" t="s">
        <v>99</v>
      </c>
      <c r="P47" t="s">
        <v>100</v>
      </c>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row>
    <row r="48" spans="2:59" ht="23.1" customHeight="1">
      <c r="E48" t="s">
        <v>101</v>
      </c>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row>
    <row r="49" spans="3:59" ht="23.1" customHeight="1">
      <c r="E49" t="s">
        <v>102</v>
      </c>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row>
    <row r="50" spans="3:59" ht="23.1" customHeight="1"/>
    <row r="51" spans="3:59" ht="23.1" customHeight="1">
      <c r="C51" s="10" t="s">
        <v>103</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3:59" ht="23.1" customHeight="1">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row>
    <row r="53" spans="3:59" ht="23.1" customHeight="1">
      <c r="C53" s="77"/>
      <c r="E53" t="s">
        <v>104</v>
      </c>
      <c r="J53" t="s">
        <v>105</v>
      </c>
      <c r="O53" t="s">
        <v>92</v>
      </c>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row>
    <row r="54" spans="3:59" ht="23.1" customHeight="1">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row>
    <row r="55" spans="3:59" ht="23.1" customHeight="1">
      <c r="C55" s="10" t="s">
        <v>225</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row>
    <row r="56" spans="3:59" ht="23.1" customHeight="1">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row>
    <row r="57" spans="3:59" ht="23.1" customHeight="1">
      <c r="C57" s="77"/>
      <c r="E57" t="s">
        <v>106</v>
      </c>
      <c r="K57" t="s">
        <v>107</v>
      </c>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row>
    <row r="58" spans="3:59" ht="23.1" customHeight="1">
      <c r="E58" t="s">
        <v>16</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row>
    <row r="59" spans="3:59" ht="23.1" customHeight="1"/>
    <row r="60" spans="3:59" ht="23.1" customHeight="1">
      <c r="C60" s="9" t="s">
        <v>3</v>
      </c>
    </row>
    <row r="61" spans="3:59" ht="23.1" customHeight="1">
      <c r="C61" s="144"/>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6"/>
    </row>
    <row r="62" spans="3:59" ht="23.1" customHeight="1">
      <c r="C62" s="147"/>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9"/>
    </row>
    <row r="63" spans="3:59" s="8" customFormat="1" ht="23.1" customHeight="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38"/>
      <c r="AL63" s="39"/>
      <c r="AM63" s="39"/>
      <c r="AN63" s="39"/>
      <c r="AO63" s="39"/>
      <c r="AP63" s="39"/>
      <c r="AQ63" s="39"/>
      <c r="AR63" s="39"/>
      <c r="AS63" s="39"/>
      <c r="AT63" s="39"/>
      <c r="AU63" s="39"/>
      <c r="AV63" s="39"/>
      <c r="AW63" s="39"/>
      <c r="AX63" s="39"/>
      <c r="AY63" s="39"/>
      <c r="AZ63" s="39"/>
      <c r="BA63" s="39"/>
      <c r="BB63" s="39"/>
      <c r="BC63" s="39"/>
      <c r="BD63" s="39"/>
      <c r="BE63" s="39"/>
      <c r="BF63" s="39"/>
      <c r="BG63" s="39"/>
    </row>
    <row r="64" spans="3:59" ht="23.1" customHeight="1"/>
    <row r="65" spans="2:59" ht="23.1" customHeight="1">
      <c r="B65" s="175" t="s">
        <v>72</v>
      </c>
      <c r="C65" s="175"/>
      <c r="D65" s="4" t="s">
        <v>266</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59" ht="23.1" customHeight="1"/>
    <row r="67" spans="2:59" ht="23.1" customHeight="1">
      <c r="C67" s="10" t="s">
        <v>122</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2:59" ht="23.1" customHeight="1">
      <c r="AL68" s="123"/>
      <c r="AM68" s="124"/>
      <c r="AN68" s="124"/>
      <c r="AO68" s="124"/>
      <c r="AP68" s="124"/>
      <c r="AQ68" s="124"/>
      <c r="AR68" s="124"/>
      <c r="AS68" s="124"/>
      <c r="AT68" s="124"/>
      <c r="AU68" s="124"/>
      <c r="AV68" s="124"/>
      <c r="AW68" s="124"/>
      <c r="AX68" s="124"/>
      <c r="AY68" s="124"/>
      <c r="AZ68" s="124"/>
      <c r="BA68" s="124"/>
      <c r="BB68" s="124"/>
      <c r="BC68" s="124"/>
      <c r="BD68" s="124"/>
      <c r="BE68" s="124"/>
      <c r="BF68" s="124"/>
      <c r="BG68" s="125"/>
    </row>
    <row r="69" spans="2:59" ht="23.1" customHeight="1">
      <c r="C69" s="77"/>
      <c r="E69" t="s">
        <v>24</v>
      </c>
      <c r="K69" t="s">
        <v>25</v>
      </c>
      <c r="R69" t="s">
        <v>70</v>
      </c>
      <c r="AL69" s="126"/>
      <c r="AM69" s="127"/>
      <c r="AN69" s="127"/>
      <c r="AO69" s="127"/>
      <c r="AP69" s="127"/>
      <c r="AQ69" s="127"/>
      <c r="AR69" s="127"/>
      <c r="AS69" s="127"/>
      <c r="AT69" s="127"/>
      <c r="AU69" s="127"/>
      <c r="AV69" s="127"/>
      <c r="AW69" s="127"/>
      <c r="AX69" s="127"/>
      <c r="AY69" s="127"/>
      <c r="AZ69" s="127"/>
      <c r="BA69" s="127"/>
      <c r="BB69" s="127"/>
      <c r="BC69" s="127"/>
      <c r="BD69" s="127"/>
      <c r="BE69" s="127"/>
      <c r="BF69" s="127"/>
      <c r="BG69" s="128"/>
    </row>
    <row r="70" spans="2:59" ht="23.1" customHeight="1">
      <c r="E70" t="s">
        <v>12</v>
      </c>
      <c r="G70" s="1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L70" s="126"/>
      <c r="AM70" s="127"/>
      <c r="AN70" s="127"/>
      <c r="AO70" s="127"/>
      <c r="AP70" s="127"/>
      <c r="AQ70" s="127"/>
      <c r="AR70" s="127"/>
      <c r="AS70" s="127"/>
      <c r="AT70" s="127"/>
      <c r="AU70" s="127"/>
      <c r="AV70" s="127"/>
      <c r="AW70" s="127"/>
      <c r="AX70" s="127"/>
      <c r="AY70" s="127"/>
      <c r="AZ70" s="127"/>
      <c r="BA70" s="127"/>
      <c r="BB70" s="127"/>
      <c r="BC70" s="127"/>
      <c r="BD70" s="127"/>
      <c r="BE70" s="127"/>
      <c r="BF70" s="127"/>
      <c r="BG70" s="128"/>
    </row>
    <row r="71" spans="2:59" ht="23.1" customHeight="1">
      <c r="AL71" s="126"/>
      <c r="AM71" s="127"/>
      <c r="AN71" s="127"/>
      <c r="AO71" s="127"/>
      <c r="AP71" s="127"/>
      <c r="AQ71" s="127"/>
      <c r="AR71" s="127"/>
      <c r="AS71" s="127"/>
      <c r="AT71" s="127"/>
      <c r="AU71" s="127"/>
      <c r="AV71" s="127"/>
      <c r="AW71" s="127"/>
      <c r="AX71" s="127"/>
      <c r="AY71" s="127"/>
      <c r="AZ71" s="127"/>
      <c r="BA71" s="127"/>
      <c r="BB71" s="127"/>
      <c r="BC71" s="127"/>
      <c r="BD71" s="127"/>
      <c r="BE71" s="127"/>
      <c r="BF71" s="127"/>
      <c r="BG71" s="128"/>
    </row>
    <row r="72" spans="2:59" ht="23.1" customHeight="1">
      <c r="E72" t="s">
        <v>265</v>
      </c>
      <c r="G72" s="15"/>
      <c r="H72" s="178"/>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52"/>
      <c r="AL72" s="129"/>
      <c r="AM72" s="130"/>
      <c r="AN72" s="130"/>
      <c r="AO72" s="130"/>
      <c r="AP72" s="130"/>
      <c r="AQ72" s="130"/>
      <c r="AR72" s="130"/>
      <c r="AS72" s="130"/>
      <c r="AT72" s="130"/>
      <c r="AU72" s="130"/>
      <c r="AV72" s="130"/>
      <c r="AW72" s="130"/>
      <c r="AX72" s="130"/>
      <c r="AY72" s="130"/>
      <c r="AZ72" s="130"/>
      <c r="BA72" s="130"/>
      <c r="BB72" s="130"/>
      <c r="BC72" s="130"/>
      <c r="BD72" s="130"/>
      <c r="BE72" s="130"/>
      <c r="BF72" s="130"/>
      <c r="BG72" s="131"/>
    </row>
    <row r="73" spans="2:59" ht="23.1" customHeight="1">
      <c r="C73" s="9" t="s">
        <v>3</v>
      </c>
    </row>
    <row r="74" spans="2:59" ht="23.1" customHeight="1">
      <c r="C74" s="144"/>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6"/>
    </row>
    <row r="75" spans="2:59" ht="23.1" customHeight="1">
      <c r="C75" s="147"/>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9"/>
    </row>
    <row r="76" spans="2:59" ht="23.1" customHeight="1"/>
    <row r="77" spans="2:59" ht="23.1" customHeight="1">
      <c r="C77" s="10" t="s">
        <v>267</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row>
    <row r="78" spans="2:59" ht="23.1" customHeight="1">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row>
    <row r="79" spans="2:59" ht="23.1" customHeight="1">
      <c r="C79" s="242" t="s">
        <v>116</v>
      </c>
      <c r="D79" s="242"/>
      <c r="E79" s="242"/>
      <c r="F79" s="242"/>
      <c r="G79" s="242"/>
      <c r="H79" s="242"/>
      <c r="I79" s="142" t="str">
        <f>Year3&amp;"年度"</f>
        <v>2023年度</v>
      </c>
      <c r="J79" s="142"/>
      <c r="K79" s="142"/>
      <c r="L79" s="142"/>
      <c r="M79" s="142"/>
      <c r="N79" s="142"/>
      <c r="O79" s="142"/>
      <c r="P79" s="142"/>
      <c r="Q79" s="142" t="str">
        <f>Year2&amp;"年度"</f>
        <v>2024年度</v>
      </c>
      <c r="R79" s="142"/>
      <c r="S79" s="142"/>
      <c r="T79" s="142"/>
      <c r="U79" s="142"/>
      <c r="V79" s="142"/>
      <c r="W79" s="142"/>
      <c r="X79" s="14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row>
    <row r="80" spans="2:59" ht="23.1" customHeight="1">
      <c r="C80" s="242"/>
      <c r="D80" s="242"/>
      <c r="E80" s="242"/>
      <c r="F80" s="242"/>
      <c r="G80" s="242"/>
      <c r="H80" s="242"/>
      <c r="I80" s="142" t="s">
        <v>113</v>
      </c>
      <c r="J80" s="142"/>
      <c r="K80" s="142"/>
      <c r="L80" s="142"/>
      <c r="M80" s="142" t="s">
        <v>114</v>
      </c>
      <c r="N80" s="142"/>
      <c r="O80" s="142"/>
      <c r="P80" s="142"/>
      <c r="Q80" s="142" t="s">
        <v>113</v>
      </c>
      <c r="R80" s="142"/>
      <c r="S80" s="142"/>
      <c r="T80" s="142"/>
      <c r="U80" s="142" t="s">
        <v>114</v>
      </c>
      <c r="V80" s="142"/>
      <c r="W80" s="142"/>
      <c r="X80" s="14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row>
    <row r="81" spans="3:59" ht="23.1" customHeight="1">
      <c r="C81" s="177" t="s">
        <v>229</v>
      </c>
      <c r="D81" s="177"/>
      <c r="E81" s="177"/>
      <c r="F81" s="177"/>
      <c r="G81" s="177"/>
      <c r="H81" s="177"/>
      <c r="I81" s="136"/>
      <c r="J81" s="136"/>
      <c r="K81" s="136"/>
      <c r="L81" s="136"/>
      <c r="M81" s="136"/>
      <c r="N81" s="136"/>
      <c r="O81" s="136"/>
      <c r="P81" s="136"/>
      <c r="Q81" s="136"/>
      <c r="R81" s="136"/>
      <c r="S81" s="136"/>
      <c r="T81" s="136"/>
      <c r="U81" s="136"/>
      <c r="V81" s="136"/>
      <c r="W81" s="136"/>
      <c r="X81" s="136"/>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row>
    <row r="82" spans="3:59" ht="23.1" customHeight="1">
      <c r="C82" s="177" t="s">
        <v>230</v>
      </c>
      <c r="D82" s="177"/>
      <c r="E82" s="177"/>
      <c r="F82" s="177"/>
      <c r="G82" s="177"/>
      <c r="H82" s="177"/>
      <c r="I82" s="136"/>
      <c r="J82" s="136"/>
      <c r="K82" s="136"/>
      <c r="L82" s="136"/>
      <c r="M82" s="136"/>
      <c r="N82" s="136"/>
      <c r="O82" s="136"/>
      <c r="P82" s="136"/>
      <c r="Q82" s="136"/>
      <c r="R82" s="136"/>
      <c r="S82" s="136"/>
      <c r="T82" s="136"/>
      <c r="U82" s="136"/>
      <c r="V82" s="136"/>
      <c r="W82" s="136"/>
      <c r="X82" s="136"/>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row>
    <row r="83" spans="3:59" ht="23.1" customHeight="1">
      <c r="C83" s="177" t="s">
        <v>231</v>
      </c>
      <c r="D83" s="177"/>
      <c r="E83" s="177"/>
      <c r="F83" s="177"/>
      <c r="G83" s="177"/>
      <c r="H83" s="177"/>
      <c r="I83" s="136"/>
      <c r="J83" s="136"/>
      <c r="K83" s="136"/>
      <c r="L83" s="136"/>
      <c r="M83" s="136"/>
      <c r="N83" s="136"/>
      <c r="O83" s="136"/>
      <c r="P83" s="136"/>
      <c r="Q83" s="136"/>
      <c r="R83" s="136"/>
      <c r="S83" s="136"/>
      <c r="T83" s="136"/>
      <c r="U83" s="136"/>
      <c r="V83" s="136"/>
      <c r="W83" s="136"/>
      <c r="X83" s="136"/>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row>
    <row r="84" spans="3:59" ht="23.1" customHeight="1">
      <c r="C84" s="177" t="s">
        <v>232</v>
      </c>
      <c r="D84" s="177"/>
      <c r="E84" s="177"/>
      <c r="F84" s="177"/>
      <c r="G84" s="177"/>
      <c r="H84" s="177"/>
      <c r="I84" s="136"/>
      <c r="J84" s="136"/>
      <c r="K84" s="136"/>
      <c r="L84" s="136"/>
      <c r="M84" s="136"/>
      <c r="N84" s="136"/>
      <c r="O84" s="136"/>
      <c r="P84" s="136"/>
      <c r="Q84" s="136"/>
      <c r="R84" s="136"/>
      <c r="S84" s="136"/>
      <c r="T84" s="136"/>
      <c r="U84" s="136"/>
      <c r="V84" s="136"/>
      <c r="W84" s="136"/>
      <c r="X84" s="136"/>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row>
    <row r="85" spans="3:59" ht="23.1" customHeight="1">
      <c r="C85" s="177" t="s">
        <v>233</v>
      </c>
      <c r="D85" s="177"/>
      <c r="E85" s="177"/>
      <c r="F85" s="177"/>
      <c r="G85" s="177"/>
      <c r="H85" s="177"/>
      <c r="I85" s="136"/>
      <c r="J85" s="136"/>
      <c r="K85" s="136"/>
      <c r="L85" s="136"/>
      <c r="M85" s="136"/>
      <c r="N85" s="136"/>
      <c r="O85" s="136"/>
      <c r="P85" s="136"/>
      <c r="Q85" s="136"/>
      <c r="R85" s="136"/>
      <c r="S85" s="136"/>
      <c r="T85" s="136"/>
      <c r="U85" s="136"/>
      <c r="V85" s="136"/>
      <c r="W85" s="136"/>
      <c r="X85" s="136"/>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row>
    <row r="86" spans="3:59" ht="23.1" customHeight="1" thickBot="1">
      <c r="C86" s="196" t="s">
        <v>234</v>
      </c>
      <c r="D86" s="196"/>
      <c r="E86" s="196"/>
      <c r="F86" s="196"/>
      <c r="G86" s="196"/>
      <c r="H86" s="196"/>
      <c r="I86" s="210"/>
      <c r="J86" s="210"/>
      <c r="K86" s="210"/>
      <c r="L86" s="210"/>
      <c r="M86" s="210"/>
      <c r="N86" s="210"/>
      <c r="O86" s="210"/>
      <c r="P86" s="210"/>
      <c r="Q86" s="210"/>
      <c r="R86" s="210"/>
      <c r="S86" s="210"/>
      <c r="T86" s="210"/>
      <c r="U86" s="210"/>
      <c r="V86" s="210"/>
      <c r="W86" s="210"/>
      <c r="X86" s="210"/>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row>
    <row r="87" spans="3:59" ht="23.1" customHeight="1" thickBot="1">
      <c r="C87" s="243" t="s">
        <v>236</v>
      </c>
      <c r="D87" s="244"/>
      <c r="E87" s="244"/>
      <c r="F87" s="244"/>
      <c r="G87" s="244"/>
      <c r="H87" s="244"/>
      <c r="I87" s="211"/>
      <c r="J87" s="211"/>
      <c r="K87" s="211"/>
      <c r="L87" s="211"/>
      <c r="M87" s="211"/>
      <c r="N87" s="211"/>
      <c r="O87" s="211"/>
      <c r="P87" s="211"/>
      <c r="Q87" s="211"/>
      <c r="R87" s="211"/>
      <c r="S87" s="211"/>
      <c r="T87" s="211"/>
      <c r="U87" s="211"/>
      <c r="V87" s="211"/>
      <c r="W87" s="211"/>
      <c r="X87" s="21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row>
    <row r="88" spans="3:59" ht="23.1" customHeight="1">
      <c r="C88" s="245" t="s">
        <v>115</v>
      </c>
      <c r="D88" s="246"/>
      <c r="E88" s="246"/>
      <c r="F88" s="246"/>
      <c r="G88" s="246"/>
      <c r="H88" s="247"/>
      <c r="I88" s="213" t="str">
        <f>IF(OR(ISBLANK(I81),ISBLANK(I82),ISBLANK(I83),ISBLANK(I84),ISBLANK(I85),ISBLANK(I86)),"",SUM(I81,I82,I83,I84,I85,I86))</f>
        <v/>
      </c>
      <c r="J88" s="213"/>
      <c r="K88" s="213"/>
      <c r="L88" s="213"/>
      <c r="M88" s="213" t="str">
        <f>IF(OR(ISBLANK(M81),ISBLANK(M82),ISBLANK(M83),ISBLANK(M84),ISBLANK(M85),ISBLANK(M86)),"",SUM(M81,M82,M83,M84,M85,M86))</f>
        <v/>
      </c>
      <c r="N88" s="213"/>
      <c r="O88" s="213"/>
      <c r="P88" s="213"/>
      <c r="Q88" s="213" t="str">
        <f>IF(OR(ISBLANK(Q81),ISBLANK(Q82),ISBLANK(Q83),ISBLANK(Q84),ISBLANK(Q85),ISBLANK(Q86)),"",SUM(Q81,Q82,Q83,Q84,Q85,Q86))</f>
        <v/>
      </c>
      <c r="R88" s="213"/>
      <c r="S88" s="213"/>
      <c r="T88" s="213"/>
      <c r="U88" s="214" t="str">
        <f>IF(OR(ISBLANK(U81),ISBLANK(U82),ISBLANK(U83),ISBLANK(U84),ISBLANK(U85),ISBLANK(U86)),"",SUM(U81,U82,U83,U84,U85,U86))</f>
        <v/>
      </c>
      <c r="V88" s="215"/>
      <c r="W88" s="215"/>
      <c r="X88" s="216"/>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row>
    <row r="89" spans="3:59" ht="23.1" customHeight="1"/>
    <row r="90" spans="3:59" ht="23.1" customHeight="1">
      <c r="C90" s="248" t="s">
        <v>226</v>
      </c>
      <c r="D90" s="248"/>
      <c r="E90" s="248"/>
      <c r="F90" s="248"/>
      <c r="G90" s="248"/>
      <c r="H90" s="248"/>
      <c r="I90" s="248"/>
      <c r="J90" s="142" t="str">
        <f>Year3&amp;"年度"</f>
        <v>2023年度</v>
      </c>
      <c r="K90" s="142"/>
      <c r="L90" s="142"/>
      <c r="M90" s="142"/>
      <c r="N90" s="142" t="str">
        <f>Year2&amp;"年度"</f>
        <v>2024年度</v>
      </c>
      <c r="O90" s="142"/>
      <c r="P90" s="142"/>
      <c r="Q90" s="14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row>
    <row r="91" spans="3:59" ht="23.1" customHeight="1">
      <c r="C91" s="248"/>
      <c r="D91" s="248"/>
      <c r="E91" s="248"/>
      <c r="F91" s="248"/>
      <c r="G91" s="248"/>
      <c r="H91" s="248"/>
      <c r="I91" s="248"/>
      <c r="J91" s="142"/>
      <c r="K91" s="142"/>
      <c r="L91" s="142"/>
      <c r="M91" s="142"/>
      <c r="N91" s="142"/>
      <c r="O91" s="142"/>
      <c r="P91" s="142"/>
      <c r="Q91" s="14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row>
    <row r="92" spans="3:59" ht="23.1" customHeight="1">
      <c r="C92" s="177" t="s">
        <v>235</v>
      </c>
      <c r="D92" s="177"/>
      <c r="E92" s="177"/>
      <c r="F92" s="177"/>
      <c r="G92" s="177"/>
      <c r="H92" s="177"/>
      <c r="I92" s="177"/>
      <c r="J92" s="136"/>
      <c r="K92" s="136"/>
      <c r="L92" s="136"/>
      <c r="M92" s="136"/>
      <c r="N92" s="136"/>
      <c r="O92" s="136"/>
      <c r="P92" s="136"/>
      <c r="Q92" s="136"/>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row>
    <row r="93" spans="3:59" ht="23.1" customHeight="1" thickBot="1">
      <c r="C93" s="141" t="s">
        <v>254</v>
      </c>
      <c r="D93" s="141"/>
      <c r="E93" s="141"/>
      <c r="F93" s="141"/>
      <c r="G93" s="141"/>
      <c r="H93" s="141"/>
      <c r="I93" s="141"/>
      <c r="J93" s="210"/>
      <c r="K93" s="210"/>
      <c r="L93" s="210"/>
      <c r="M93" s="210"/>
      <c r="N93" s="210"/>
      <c r="O93" s="210"/>
      <c r="P93" s="210"/>
      <c r="Q93" s="210"/>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row>
    <row r="94" spans="3:59" ht="23.1" customHeight="1" thickBot="1">
      <c r="C94" s="205" t="s">
        <v>236</v>
      </c>
      <c r="D94" s="206"/>
      <c r="E94" s="206"/>
      <c r="F94" s="206"/>
      <c r="G94" s="206"/>
      <c r="H94" s="206"/>
      <c r="I94" s="206"/>
      <c r="J94" s="211"/>
      <c r="K94" s="211"/>
      <c r="L94" s="211"/>
      <c r="M94" s="211"/>
      <c r="N94" s="211"/>
      <c r="O94" s="211"/>
      <c r="P94" s="211"/>
      <c r="Q94" s="21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row>
    <row r="95" spans="3:59" ht="23.1" customHeight="1">
      <c r="C95" s="207" t="s">
        <v>115</v>
      </c>
      <c r="D95" s="207"/>
      <c r="E95" s="207"/>
      <c r="F95" s="207"/>
      <c r="G95" s="207"/>
      <c r="H95" s="207"/>
      <c r="I95" s="207"/>
      <c r="J95" s="213" t="str">
        <f>IF(OR(ISBLANK(J92),ISBLANK(J93)),"",SUM(J92,J93))</f>
        <v/>
      </c>
      <c r="K95" s="213"/>
      <c r="L95" s="213"/>
      <c r="M95" s="213"/>
      <c r="N95" s="213" t="str">
        <f>IF(OR(ISBLANK(N92),ISBLANK(N93)),"",SUM(N92,N93))</f>
        <v/>
      </c>
      <c r="O95" s="213"/>
      <c r="P95" s="213"/>
      <c r="Q95" s="213"/>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row>
    <row r="96" spans="3:59" ht="23.1" customHeight="1"/>
    <row r="97" spans="3:59" ht="23.1" customHeight="1">
      <c r="C97" s="143" t="s">
        <v>117</v>
      </c>
      <c r="D97" s="143"/>
      <c r="E97" s="143"/>
      <c r="F97" s="143"/>
      <c r="G97" s="143"/>
      <c r="H97" s="143"/>
      <c r="I97" s="143"/>
      <c r="J97" s="143"/>
      <c r="K97" s="143"/>
      <c r="L97" s="143"/>
      <c r="M97" s="143"/>
      <c r="N97" s="143"/>
      <c r="O97" s="143"/>
      <c r="P97" s="142" t="str">
        <f>Year3&amp;"年度"</f>
        <v>2023年度</v>
      </c>
      <c r="Q97" s="142"/>
      <c r="R97" s="142"/>
      <c r="S97" s="142"/>
      <c r="T97" s="142"/>
      <c r="U97" s="142"/>
      <c r="V97" s="142"/>
      <c r="W97" s="142"/>
      <c r="X97" s="142" t="str">
        <f>Year2&amp;"年度"</f>
        <v>2024年度</v>
      </c>
      <c r="Y97" s="142"/>
      <c r="Z97" s="142"/>
      <c r="AA97" s="142"/>
      <c r="AB97" s="142"/>
      <c r="AC97" s="142"/>
      <c r="AD97" s="142"/>
      <c r="AE97" s="142"/>
      <c r="AF97" s="150" t="s">
        <v>222</v>
      </c>
      <c r="AG97" s="150"/>
      <c r="AH97" s="150"/>
      <c r="AI97" s="151"/>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row>
    <row r="98" spans="3:59" ht="23.1" customHeight="1">
      <c r="C98" s="140" t="s">
        <v>237</v>
      </c>
      <c r="D98" s="140"/>
      <c r="E98" s="140"/>
      <c r="F98" s="140"/>
      <c r="G98" s="140"/>
      <c r="H98" s="140"/>
      <c r="I98" s="140"/>
      <c r="J98" s="140"/>
      <c r="K98" s="140"/>
      <c r="L98" s="140"/>
      <c r="M98" s="140"/>
      <c r="N98" s="140"/>
      <c r="O98" s="140"/>
      <c r="P98" s="137"/>
      <c r="Q98" s="138"/>
      <c r="R98" s="138"/>
      <c r="S98" s="138"/>
      <c r="T98" s="138"/>
      <c r="U98" s="138"/>
      <c r="V98" s="138"/>
      <c r="W98" s="139"/>
      <c r="X98" s="136"/>
      <c r="Y98" s="136"/>
      <c r="Z98" s="136"/>
      <c r="AA98" s="136"/>
      <c r="AB98" s="136"/>
      <c r="AC98" s="136"/>
      <c r="AD98" s="136"/>
      <c r="AE98" s="136"/>
      <c r="AF98" s="208" t="str">
        <f t="shared" ref="AF98:AF103" si="0">IF(OR(P98=0,ISBLANK(P98),ISBLANK(X98)),"",(X98-P98)/P98*100)</f>
        <v/>
      </c>
      <c r="AG98" s="209"/>
      <c r="AH98" s="209"/>
      <c r="AI98" s="36" t="s">
        <v>221</v>
      </c>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row>
    <row r="99" spans="3:59" ht="23.1" customHeight="1">
      <c r="C99" s="140" t="s">
        <v>238</v>
      </c>
      <c r="D99" s="140"/>
      <c r="E99" s="140"/>
      <c r="F99" s="140"/>
      <c r="G99" s="140"/>
      <c r="H99" s="140"/>
      <c r="I99" s="140"/>
      <c r="J99" s="140"/>
      <c r="K99" s="140"/>
      <c r="L99" s="140"/>
      <c r="M99" s="140"/>
      <c r="N99" s="140"/>
      <c r="O99" s="140"/>
      <c r="P99" s="137"/>
      <c r="Q99" s="138"/>
      <c r="R99" s="138"/>
      <c r="S99" s="138"/>
      <c r="T99" s="138"/>
      <c r="U99" s="138"/>
      <c r="V99" s="138"/>
      <c r="W99" s="139"/>
      <c r="X99" s="136"/>
      <c r="Y99" s="136"/>
      <c r="Z99" s="136"/>
      <c r="AA99" s="136"/>
      <c r="AB99" s="136"/>
      <c r="AC99" s="136"/>
      <c r="AD99" s="136"/>
      <c r="AE99" s="136"/>
      <c r="AF99" s="133" t="str">
        <f t="shared" si="0"/>
        <v/>
      </c>
      <c r="AG99" s="134"/>
      <c r="AH99" s="134"/>
      <c r="AI99" s="35" t="s">
        <v>221</v>
      </c>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row>
    <row r="100" spans="3:59" ht="23.1" customHeight="1">
      <c r="C100" s="140" t="s">
        <v>239</v>
      </c>
      <c r="D100" s="140"/>
      <c r="E100" s="140"/>
      <c r="F100" s="140"/>
      <c r="G100" s="140"/>
      <c r="H100" s="140"/>
      <c r="I100" s="140"/>
      <c r="J100" s="140"/>
      <c r="K100" s="140"/>
      <c r="L100" s="140"/>
      <c r="M100" s="140"/>
      <c r="N100" s="140"/>
      <c r="O100" s="140"/>
      <c r="P100" s="137"/>
      <c r="Q100" s="138"/>
      <c r="R100" s="138"/>
      <c r="S100" s="138"/>
      <c r="T100" s="138"/>
      <c r="U100" s="138"/>
      <c r="V100" s="138"/>
      <c r="W100" s="139"/>
      <c r="X100" s="136"/>
      <c r="Y100" s="136"/>
      <c r="Z100" s="136"/>
      <c r="AA100" s="136"/>
      <c r="AB100" s="136"/>
      <c r="AC100" s="136"/>
      <c r="AD100" s="136"/>
      <c r="AE100" s="136"/>
      <c r="AF100" s="133" t="str">
        <f t="shared" si="0"/>
        <v/>
      </c>
      <c r="AG100" s="134"/>
      <c r="AH100" s="134"/>
      <c r="AI100" s="35" t="s">
        <v>221</v>
      </c>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row>
    <row r="101" spans="3:59" ht="23.1" customHeight="1">
      <c r="C101" s="140" t="s">
        <v>240</v>
      </c>
      <c r="D101" s="140"/>
      <c r="E101" s="140"/>
      <c r="F101" s="140"/>
      <c r="G101" s="140"/>
      <c r="H101" s="140"/>
      <c r="I101" s="140"/>
      <c r="J101" s="140"/>
      <c r="K101" s="140"/>
      <c r="L101" s="140"/>
      <c r="M101" s="140"/>
      <c r="N101" s="140"/>
      <c r="O101" s="140"/>
      <c r="P101" s="137"/>
      <c r="Q101" s="138"/>
      <c r="R101" s="138"/>
      <c r="S101" s="138"/>
      <c r="T101" s="138"/>
      <c r="U101" s="138"/>
      <c r="V101" s="138"/>
      <c r="W101" s="139"/>
      <c r="X101" s="136"/>
      <c r="Y101" s="136"/>
      <c r="Z101" s="136"/>
      <c r="AA101" s="136"/>
      <c r="AB101" s="136"/>
      <c r="AC101" s="136"/>
      <c r="AD101" s="136"/>
      <c r="AE101" s="136"/>
      <c r="AF101" s="133" t="str">
        <f t="shared" si="0"/>
        <v/>
      </c>
      <c r="AG101" s="134"/>
      <c r="AH101" s="134"/>
      <c r="AI101" s="35" t="s">
        <v>221</v>
      </c>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row>
    <row r="102" spans="3:59" ht="23.1" customHeight="1">
      <c r="C102" s="140" t="s">
        <v>241</v>
      </c>
      <c r="D102" s="140"/>
      <c r="E102" s="140"/>
      <c r="F102" s="140"/>
      <c r="G102" s="140"/>
      <c r="H102" s="140"/>
      <c r="I102" s="140"/>
      <c r="J102" s="140"/>
      <c r="K102" s="140"/>
      <c r="L102" s="140"/>
      <c r="M102" s="140"/>
      <c r="N102" s="140"/>
      <c r="O102" s="140"/>
      <c r="P102" s="137"/>
      <c r="Q102" s="138"/>
      <c r="R102" s="138"/>
      <c r="S102" s="138"/>
      <c r="T102" s="138"/>
      <c r="U102" s="138"/>
      <c r="V102" s="138"/>
      <c r="W102" s="139"/>
      <c r="X102" s="136"/>
      <c r="Y102" s="136"/>
      <c r="Z102" s="136"/>
      <c r="AA102" s="136"/>
      <c r="AB102" s="136"/>
      <c r="AC102" s="136"/>
      <c r="AD102" s="136"/>
      <c r="AE102" s="136"/>
      <c r="AF102" s="133" t="str">
        <f t="shared" si="0"/>
        <v/>
      </c>
      <c r="AG102" s="134"/>
      <c r="AH102" s="134"/>
      <c r="AI102" s="35" t="s">
        <v>221</v>
      </c>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row>
    <row r="103" spans="3:59" ht="23.1" customHeight="1">
      <c r="C103" s="140" t="s">
        <v>242</v>
      </c>
      <c r="D103" s="140"/>
      <c r="E103" s="140"/>
      <c r="F103" s="140"/>
      <c r="G103" s="140"/>
      <c r="H103" s="140"/>
      <c r="I103" s="140"/>
      <c r="J103" s="140"/>
      <c r="K103" s="140"/>
      <c r="L103" s="140"/>
      <c r="M103" s="140"/>
      <c r="N103" s="140"/>
      <c r="O103" s="140"/>
      <c r="P103" s="137"/>
      <c r="Q103" s="138"/>
      <c r="R103" s="138"/>
      <c r="S103" s="138"/>
      <c r="T103" s="138"/>
      <c r="U103" s="138"/>
      <c r="V103" s="138"/>
      <c r="W103" s="139"/>
      <c r="X103" s="136"/>
      <c r="Y103" s="136"/>
      <c r="Z103" s="136"/>
      <c r="AA103" s="136"/>
      <c r="AB103" s="136"/>
      <c r="AC103" s="136"/>
      <c r="AD103" s="136"/>
      <c r="AE103" s="136"/>
      <c r="AF103" s="133" t="str">
        <f t="shared" si="0"/>
        <v/>
      </c>
      <c r="AG103" s="134"/>
      <c r="AH103" s="134"/>
      <c r="AI103" s="35" t="s">
        <v>221</v>
      </c>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row>
    <row r="104" spans="3:59" ht="23.1" customHeight="1">
      <c r="C104" s="140" t="s">
        <v>243</v>
      </c>
      <c r="D104" s="140"/>
      <c r="E104" s="140"/>
      <c r="F104" s="140"/>
      <c r="G104" s="140"/>
      <c r="H104" s="140"/>
      <c r="I104" s="140"/>
      <c r="J104" s="140"/>
      <c r="K104" s="140"/>
      <c r="L104" s="140"/>
      <c r="M104" s="140"/>
      <c r="N104" s="140"/>
      <c r="O104" s="140"/>
      <c r="P104" s="197"/>
      <c r="Q104" s="198"/>
      <c r="R104" s="198"/>
      <c r="S104" s="198"/>
      <c r="T104" s="198"/>
      <c r="U104" s="198"/>
      <c r="V104" s="198"/>
      <c r="W104" s="199"/>
      <c r="X104" s="197"/>
      <c r="Y104" s="198"/>
      <c r="Z104" s="198"/>
      <c r="AA104" s="198"/>
      <c r="AB104" s="198"/>
      <c r="AC104" s="198"/>
      <c r="AD104" s="198"/>
      <c r="AE104" s="199"/>
      <c r="AF104" s="133" t="str">
        <f>IF(OR(ISBLANK(P104),ISBLANK(X104)),"",X104-P104)</f>
        <v/>
      </c>
      <c r="AG104" s="134"/>
      <c r="AH104" s="134"/>
      <c r="AI104" s="35" t="s">
        <v>221</v>
      </c>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row>
    <row r="105" spans="3:59" ht="23.1" customHeight="1">
      <c r="C105" s="140" t="s">
        <v>244</v>
      </c>
      <c r="D105" s="140"/>
      <c r="E105" s="140"/>
      <c r="F105" s="140"/>
      <c r="G105" s="140"/>
      <c r="H105" s="140"/>
      <c r="I105" s="140"/>
      <c r="J105" s="140"/>
      <c r="K105" s="140"/>
      <c r="L105" s="140"/>
      <c r="M105" s="140"/>
      <c r="N105" s="140"/>
      <c r="O105" s="140"/>
      <c r="P105" s="137"/>
      <c r="Q105" s="138"/>
      <c r="R105" s="138"/>
      <c r="S105" s="138"/>
      <c r="T105" s="138"/>
      <c r="U105" s="138"/>
      <c r="V105" s="138"/>
      <c r="W105" s="139"/>
      <c r="X105" s="136"/>
      <c r="Y105" s="136"/>
      <c r="Z105" s="136"/>
      <c r="AA105" s="136"/>
      <c r="AB105" s="136"/>
      <c r="AC105" s="136"/>
      <c r="AD105" s="136"/>
      <c r="AE105" s="136"/>
      <c r="AF105" s="133" t="str">
        <f>IF(OR(P105=0,ISBLANK(P105),ISBLANK(X105)),"",(X105-P105)/P105*100)</f>
        <v/>
      </c>
      <c r="AG105" s="134"/>
      <c r="AH105" s="134"/>
      <c r="AI105" s="35" t="s">
        <v>221</v>
      </c>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row>
    <row r="106" spans="3:59" ht="23.1" customHeight="1">
      <c r="C106" s="140" t="s">
        <v>245</v>
      </c>
      <c r="D106" s="140"/>
      <c r="E106" s="140"/>
      <c r="F106" s="140"/>
      <c r="G106" s="140"/>
      <c r="H106" s="140"/>
      <c r="I106" s="140"/>
      <c r="J106" s="140"/>
      <c r="K106" s="140"/>
      <c r="L106" s="140"/>
      <c r="M106" s="140"/>
      <c r="N106" s="140"/>
      <c r="O106" s="140"/>
      <c r="P106" s="137"/>
      <c r="Q106" s="138"/>
      <c r="R106" s="138"/>
      <c r="S106" s="138"/>
      <c r="T106" s="138"/>
      <c r="U106" s="138"/>
      <c r="V106" s="138"/>
      <c r="W106" s="139"/>
      <c r="X106" s="136"/>
      <c r="Y106" s="136"/>
      <c r="Z106" s="136"/>
      <c r="AA106" s="136"/>
      <c r="AB106" s="136"/>
      <c r="AC106" s="136"/>
      <c r="AD106" s="136"/>
      <c r="AE106" s="136"/>
      <c r="AF106" s="133" t="str">
        <f>IF(OR(P106=0,ISBLANK(P106),ISBLANK(X106)),"",(X106-P106)/P106*100)</f>
        <v/>
      </c>
      <c r="AG106" s="134"/>
      <c r="AH106" s="134"/>
      <c r="AI106" s="35" t="s">
        <v>221</v>
      </c>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row>
    <row r="107" spans="3:59" ht="23.1" customHeight="1">
      <c r="C107" s="140" t="s">
        <v>246</v>
      </c>
      <c r="D107" s="140"/>
      <c r="E107" s="140"/>
      <c r="F107" s="140"/>
      <c r="G107" s="140"/>
      <c r="H107" s="140"/>
      <c r="I107" s="140"/>
      <c r="J107" s="140"/>
      <c r="K107" s="140"/>
      <c r="L107" s="140"/>
      <c r="M107" s="140"/>
      <c r="N107" s="140"/>
      <c r="O107" s="140"/>
      <c r="P107" s="137"/>
      <c r="Q107" s="138"/>
      <c r="R107" s="138"/>
      <c r="S107" s="138"/>
      <c r="T107" s="138"/>
      <c r="U107" s="138"/>
      <c r="V107" s="138"/>
      <c r="W107" s="139"/>
      <c r="X107" s="136"/>
      <c r="Y107" s="136"/>
      <c r="Z107" s="136"/>
      <c r="AA107" s="136"/>
      <c r="AB107" s="136"/>
      <c r="AC107" s="136"/>
      <c r="AD107" s="136"/>
      <c r="AE107" s="136"/>
      <c r="AF107" s="133" t="str">
        <f>IF(OR(P107=0,ISBLANK(P107),ISBLANK(X107)),"",(X107-P107)/P107*100)</f>
        <v/>
      </c>
      <c r="AG107" s="134"/>
      <c r="AH107" s="134"/>
      <c r="AI107" s="35" t="s">
        <v>221</v>
      </c>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row>
    <row r="108" spans="3:59" ht="23.1" customHeight="1">
      <c r="C108" s="193"/>
      <c r="D108" s="194"/>
      <c r="E108" s="194"/>
      <c r="F108" s="194"/>
      <c r="G108" s="194"/>
      <c r="H108" s="194"/>
      <c r="I108" s="194"/>
      <c r="J108" s="194"/>
      <c r="K108" s="194"/>
      <c r="L108" s="194"/>
      <c r="M108" s="194"/>
      <c r="N108" s="194"/>
      <c r="O108" s="195"/>
      <c r="P108" s="202"/>
      <c r="Q108" s="203"/>
      <c r="R108" s="203"/>
      <c r="S108" s="203"/>
      <c r="T108" s="203"/>
      <c r="U108" s="203"/>
      <c r="V108" s="203"/>
      <c r="W108" s="204"/>
      <c r="X108" s="202"/>
      <c r="Y108" s="203"/>
      <c r="Z108" s="203"/>
      <c r="AA108" s="203"/>
      <c r="AB108" s="203"/>
      <c r="AC108" s="203"/>
      <c r="AD108" s="203"/>
      <c r="AE108" s="204"/>
      <c r="AF108" s="133" t="str">
        <f>IF(OR(P108=0,ISBLANK(P108),ISBLANK(X108)),"",(X108-P108)/P108*100)</f>
        <v/>
      </c>
      <c r="AG108" s="134"/>
      <c r="AH108" s="134"/>
      <c r="AI108" s="35" t="s">
        <v>221</v>
      </c>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row>
    <row r="109" spans="3:59" ht="23.1" customHeight="1"/>
    <row r="110" spans="3:59" ht="23.1" customHeight="1">
      <c r="C110" s="9" t="s">
        <v>3</v>
      </c>
    </row>
    <row r="111" spans="3:59" ht="23.1" customHeight="1">
      <c r="C111" s="144"/>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6"/>
    </row>
    <row r="112" spans="3:59" ht="23.1" customHeight="1">
      <c r="C112" s="147"/>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9"/>
    </row>
    <row r="113" spans="3:59" ht="23.1" customHeight="1"/>
    <row r="114" spans="3:59" ht="23.1" customHeight="1">
      <c r="C114" s="10" t="s">
        <v>268</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3:59" ht="23.1" customHeight="1">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row>
    <row r="116" spans="3:59" ht="23.1" customHeight="1">
      <c r="C116" s="77"/>
      <c r="E116" t="s">
        <v>118</v>
      </c>
      <c r="K116" t="s">
        <v>119</v>
      </c>
      <c r="R116" t="s">
        <v>88</v>
      </c>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row>
    <row r="117" spans="3:59" ht="23.1" customHeight="1">
      <c r="E117" t="s">
        <v>12</v>
      </c>
      <c r="G117" s="1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row>
    <row r="118" spans="3:59" ht="23.1" customHeight="1">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row>
    <row r="119" spans="3:59" ht="23.1" customHeight="1">
      <c r="C119" s="10" t="s">
        <v>351</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row>
    <row r="120" spans="3:59" ht="23.1" customHeight="1">
      <c r="X120" s="34" t="str">
        <f>"算定対象カテゴリー（原則、"&amp;Year2&amp;"年度の算定対象）※"</f>
        <v>算定対象カテゴリー（原則、2024年度の算定対象）※</v>
      </c>
      <c r="Y120" s="26"/>
      <c r="Z120" s="26"/>
      <c r="AA120" s="26"/>
      <c r="AB120" s="26"/>
      <c r="AC120" s="26"/>
      <c r="AD120" s="26"/>
      <c r="AE120" s="26"/>
      <c r="AF120" s="26"/>
      <c r="AG120" s="26"/>
      <c r="AH120" s="26"/>
      <c r="AI120" s="27"/>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row>
    <row r="121" spans="3:59" ht="23.1" customHeight="1">
      <c r="C121" s="142"/>
      <c r="D121" s="142"/>
      <c r="E121" s="142"/>
      <c r="F121" s="142"/>
      <c r="G121" s="142" t="str">
        <f>Year3&amp;"年度"</f>
        <v>2023年度</v>
      </c>
      <c r="H121" s="142"/>
      <c r="I121" s="142"/>
      <c r="J121" s="142"/>
      <c r="K121" s="142"/>
      <c r="L121" s="142"/>
      <c r="M121" s="142" t="str">
        <f>Year2&amp;"年度"</f>
        <v>2024年度</v>
      </c>
      <c r="N121" s="142"/>
      <c r="O121" s="142"/>
      <c r="P121" s="142"/>
      <c r="Q121" s="142"/>
      <c r="R121" s="142"/>
      <c r="S121" s="164" t="s">
        <v>222</v>
      </c>
      <c r="T121" s="165"/>
      <c r="U121" s="165"/>
      <c r="V121" s="165"/>
      <c r="X121" s="78"/>
      <c r="Y121" s="23">
        <v>1</v>
      </c>
      <c r="AA121" s="78"/>
      <c r="AB121" s="23">
        <v>2</v>
      </c>
      <c r="AD121" s="78"/>
      <c r="AE121" s="23">
        <v>3</v>
      </c>
      <c r="AG121" s="78"/>
      <c r="AH121" s="23">
        <v>4</v>
      </c>
      <c r="AI121" s="28"/>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row>
    <row r="122" spans="3:59" ht="23.1" customHeight="1">
      <c r="C122" s="177" t="s">
        <v>247</v>
      </c>
      <c r="D122" s="177"/>
      <c r="E122" s="177"/>
      <c r="F122" s="177"/>
      <c r="G122" s="136"/>
      <c r="H122" s="136"/>
      <c r="I122" s="136"/>
      <c r="J122" s="136"/>
      <c r="K122" s="136"/>
      <c r="L122" s="136"/>
      <c r="M122" s="136"/>
      <c r="N122" s="136"/>
      <c r="O122" s="136"/>
      <c r="P122" s="136"/>
      <c r="Q122" s="136"/>
      <c r="R122" s="136"/>
      <c r="S122" s="153" t="str">
        <f>IF(OR(G122=0,ISBLANK(G122),ISBLANK(M122)),"",(M122-G122)/G122*100)</f>
        <v/>
      </c>
      <c r="T122" s="154"/>
      <c r="U122" s="155"/>
      <c r="V122" s="35" t="s">
        <v>221</v>
      </c>
      <c r="X122" s="78"/>
      <c r="Y122" s="23">
        <v>5</v>
      </c>
      <c r="AA122" s="78"/>
      <c r="AB122" s="23">
        <v>6</v>
      </c>
      <c r="AD122" s="78"/>
      <c r="AE122" s="23">
        <v>7</v>
      </c>
      <c r="AG122" s="78"/>
      <c r="AH122" s="23">
        <v>8</v>
      </c>
      <c r="AI122" s="28"/>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row>
    <row r="123" spans="3:59" ht="23.1" customHeight="1">
      <c r="C123" s="177" t="s">
        <v>248</v>
      </c>
      <c r="D123" s="177"/>
      <c r="E123" s="177"/>
      <c r="F123" s="177"/>
      <c r="G123" s="136"/>
      <c r="H123" s="136"/>
      <c r="I123" s="136"/>
      <c r="J123" s="136"/>
      <c r="K123" s="136"/>
      <c r="L123" s="136"/>
      <c r="M123" s="136"/>
      <c r="N123" s="136"/>
      <c r="O123" s="136"/>
      <c r="P123" s="136"/>
      <c r="Q123" s="136"/>
      <c r="R123" s="136"/>
      <c r="S123" s="153" t="str">
        <f>IF(OR(G123=0,ISBLANK(G123),ISBLANK(M123)),"",(M123-G123)/G123*100)</f>
        <v/>
      </c>
      <c r="T123" s="154"/>
      <c r="U123" s="155"/>
      <c r="V123" s="35" t="s">
        <v>221</v>
      </c>
      <c r="X123" s="78"/>
      <c r="Y123" s="23">
        <v>9</v>
      </c>
      <c r="AA123" s="78"/>
      <c r="AB123" s="23">
        <v>10</v>
      </c>
      <c r="AD123" s="78"/>
      <c r="AE123" s="23">
        <v>11</v>
      </c>
      <c r="AG123" s="78"/>
      <c r="AH123" s="23">
        <v>12</v>
      </c>
      <c r="AI123" s="28"/>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row>
    <row r="124" spans="3:59" ht="23.1" customHeight="1">
      <c r="C124" s="177" t="s">
        <v>249</v>
      </c>
      <c r="D124" s="177"/>
      <c r="E124" s="177"/>
      <c r="F124" s="177"/>
      <c r="G124" s="136"/>
      <c r="H124" s="136"/>
      <c r="I124" s="136"/>
      <c r="J124" s="136"/>
      <c r="K124" s="136"/>
      <c r="L124" s="136"/>
      <c r="M124" s="136"/>
      <c r="N124" s="136"/>
      <c r="O124" s="136"/>
      <c r="P124" s="136"/>
      <c r="Q124" s="136"/>
      <c r="R124" s="136"/>
      <c r="S124" s="153" t="str">
        <f>IF(OR(G124=0,ISBLANK(G124),ISBLANK(M124)),"",(M124-G124)/G124*100)</f>
        <v/>
      </c>
      <c r="T124" s="154"/>
      <c r="U124" s="155"/>
      <c r="V124" s="35" t="s">
        <v>221</v>
      </c>
      <c r="X124" s="78"/>
      <c r="Y124" s="23">
        <v>13</v>
      </c>
      <c r="AA124" s="78"/>
      <c r="AB124" s="23">
        <v>14</v>
      </c>
      <c r="AD124" s="78"/>
      <c r="AE124" s="23">
        <v>15</v>
      </c>
      <c r="AG124" s="78"/>
      <c r="AH124" s="25" t="s">
        <v>121</v>
      </c>
      <c r="AI124" s="28"/>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row>
    <row r="125" spans="3:59" ht="23.1" customHeight="1">
      <c r="J125" s="14" t="s">
        <v>120</v>
      </c>
      <c r="X125" s="29"/>
      <c r="Y125" s="30"/>
      <c r="Z125" s="30"/>
      <c r="AA125" s="30"/>
      <c r="AB125" s="30"/>
      <c r="AC125" s="32"/>
      <c r="AD125" s="30"/>
      <c r="AE125" s="30"/>
      <c r="AF125" s="30"/>
      <c r="AG125" s="30"/>
      <c r="AH125" s="30"/>
      <c r="AI125" s="31"/>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row>
    <row r="126" spans="3:59" ht="23.1" customHeight="1"/>
    <row r="127" spans="3:59" ht="23.1" customHeight="1">
      <c r="C127" s="9" t="s">
        <v>269</v>
      </c>
    </row>
    <row r="128" spans="3:59" ht="23.1" customHeight="1">
      <c r="C128" s="144"/>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6"/>
    </row>
    <row r="129" spans="2:59" ht="23.1" customHeight="1">
      <c r="C129" s="147"/>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9"/>
    </row>
    <row r="130" spans="2:59" ht="23.1" customHeight="1"/>
    <row r="131" spans="2:59" ht="23.1" customHeight="1"/>
    <row r="132" spans="2:59" ht="23.1" customHeight="1">
      <c r="B132" s="175" t="s">
        <v>7</v>
      </c>
      <c r="C132" s="175"/>
      <c r="D132" s="4" t="s">
        <v>123</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2:59" ht="23.1" customHeight="1">
      <c r="AL133" s="123"/>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5"/>
    </row>
    <row r="134" spans="2:59" ht="23.1" customHeight="1">
      <c r="C134" s="77"/>
      <c r="E134" t="s">
        <v>124</v>
      </c>
      <c r="J134" s="217" t="s">
        <v>126</v>
      </c>
      <c r="K134" s="217"/>
      <c r="L134" s="217"/>
      <c r="M134" s="217"/>
      <c r="N134" s="217"/>
      <c r="O134" s="217"/>
      <c r="P134" s="218"/>
      <c r="Q134" s="219"/>
      <c r="R134" s="219"/>
      <c r="S134" s="219"/>
      <c r="T134" s="219"/>
      <c r="U134" s="219"/>
      <c r="V134" s="220"/>
      <c r="W134" s="217" t="s">
        <v>127</v>
      </c>
      <c r="X134" s="217"/>
      <c r="Y134" s="217"/>
      <c r="Z134" s="217"/>
      <c r="AA134" s="218"/>
      <c r="AB134" s="219"/>
      <c r="AC134" s="219"/>
      <c r="AD134" s="219"/>
      <c r="AE134" s="219"/>
      <c r="AF134" s="219"/>
      <c r="AG134" s="220"/>
      <c r="AH134" t="s">
        <v>128</v>
      </c>
      <c r="AL134" s="126"/>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8"/>
    </row>
    <row r="135" spans="2:59" ht="23.1" customHeight="1">
      <c r="E135" t="s">
        <v>112</v>
      </c>
      <c r="K135" t="s">
        <v>125</v>
      </c>
      <c r="AL135" s="126"/>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8"/>
    </row>
    <row r="136" spans="2:59" ht="23.1" customHeight="1">
      <c r="E136" t="s">
        <v>12</v>
      </c>
      <c r="G136" s="1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L136" s="129"/>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1"/>
    </row>
    <row r="137" spans="2:59" ht="23.1" customHeight="1"/>
    <row r="138" spans="2:59" ht="23.1" customHeight="1">
      <c r="C138" s="9" t="s">
        <v>3</v>
      </c>
    </row>
    <row r="139" spans="2:59" ht="23.1" customHeight="1">
      <c r="C139" s="144"/>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6"/>
    </row>
    <row r="140" spans="2:59" ht="23.1" customHeight="1">
      <c r="C140" s="147"/>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9"/>
    </row>
    <row r="141" spans="2:59" ht="23.1" customHeight="1"/>
    <row r="142" spans="2:59" ht="23.1" customHeight="1"/>
    <row r="143" spans="2:59" ht="23.1" customHeight="1">
      <c r="B143" s="175" t="s">
        <v>6</v>
      </c>
      <c r="C143" s="175"/>
      <c r="D143" s="4" t="s">
        <v>352</v>
      </c>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2:59" ht="23.1" customHeight="1"/>
    <row r="145" spans="3:59" ht="23.1" customHeight="1">
      <c r="C145" s="10" t="s">
        <v>353</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3:59" ht="23.1" customHeight="1">
      <c r="AL146" s="123"/>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5"/>
    </row>
    <row r="147" spans="3:59" ht="23.1" customHeight="1">
      <c r="C147" s="77"/>
      <c r="E147" t="s">
        <v>129</v>
      </c>
      <c r="L147" t="s">
        <v>130</v>
      </c>
      <c r="U147" t="s">
        <v>270</v>
      </c>
      <c r="AD147" t="s">
        <v>131</v>
      </c>
      <c r="AL147" s="126"/>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8"/>
    </row>
    <row r="148" spans="3:59" ht="23.1" customHeight="1">
      <c r="E148" t="s">
        <v>23</v>
      </c>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L148" s="126"/>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8"/>
    </row>
    <row r="149" spans="3:59" ht="23.1" customHeight="1">
      <c r="AL149" s="126"/>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8"/>
    </row>
    <row r="150" spans="3:59" ht="23.1" customHeight="1">
      <c r="C150" s="10" t="s">
        <v>271</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L150" s="126"/>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8"/>
    </row>
    <row r="151" spans="3:59" ht="23.1" customHeight="1">
      <c r="AL151" s="126"/>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8"/>
    </row>
    <row r="152" spans="3:59" ht="23.1" customHeight="1">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L152" s="126"/>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8"/>
    </row>
    <row r="153" spans="3:59" ht="23.1" customHeight="1">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L153" s="129"/>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1"/>
    </row>
    <row r="154" spans="3:59" ht="23.1" customHeight="1"/>
    <row r="155" spans="3:59" ht="23.1" customHeight="1">
      <c r="C155" s="10" t="s">
        <v>272</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row>
    <row r="156" spans="3:59" ht="23.1" customHeight="1">
      <c r="D156" s="37" t="s">
        <v>273</v>
      </c>
    </row>
    <row r="157" spans="3:59" ht="23.1" customHeight="1">
      <c r="C157" s="10" t="s">
        <v>81</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row>
    <row r="158" spans="3:59" ht="23.1" customHeight="1">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row>
    <row r="159" spans="3:59" ht="23.1" customHeight="1">
      <c r="C159" s="11" t="s">
        <v>86</v>
      </c>
      <c r="F159" s="166"/>
      <c r="G159" s="166"/>
      <c r="H159" s="166"/>
      <c r="I159" s="166"/>
      <c r="J159" s="166"/>
      <c r="K159" s="16" t="s">
        <v>8</v>
      </c>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row>
    <row r="160" spans="3:59" ht="23.1" customHeight="1">
      <c r="C160" s="11" t="s">
        <v>82</v>
      </c>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row>
    <row r="161" spans="3:59" ht="23.1" customHeight="1">
      <c r="C161" s="77"/>
      <c r="E161" t="s">
        <v>83</v>
      </c>
      <c r="N161" t="s">
        <v>84</v>
      </c>
      <c r="X161" t="s">
        <v>85</v>
      </c>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row>
    <row r="162" spans="3:59" ht="23.1" customHeight="1">
      <c r="E162" t="s">
        <v>12</v>
      </c>
      <c r="G162" s="1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row>
    <row r="163" spans="3:59" ht="23.1" customHeight="1">
      <c r="E163" t="s">
        <v>274</v>
      </c>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row>
    <row r="164" spans="3:59" ht="23.1" customHeight="1"/>
    <row r="165" spans="3:59" ht="23.1" customHeight="1">
      <c r="C165" s="10" t="s">
        <v>87</v>
      </c>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3:59" ht="23.1" customHeight="1">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row>
    <row r="167" spans="3:59" ht="23.1" customHeight="1">
      <c r="C167" s="11" t="s">
        <v>86</v>
      </c>
      <c r="F167" s="166"/>
      <c r="G167" s="166"/>
      <c r="H167" s="166"/>
      <c r="I167" s="166"/>
      <c r="J167" s="166"/>
      <c r="K167" s="16" t="s">
        <v>8</v>
      </c>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row>
    <row r="168" spans="3:59" ht="23.1" customHeight="1">
      <c r="C168" s="11" t="s">
        <v>82</v>
      </c>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row>
    <row r="169" spans="3:59" ht="23.1" customHeight="1">
      <c r="C169" s="77"/>
      <c r="E169" t="s">
        <v>83</v>
      </c>
      <c r="N169" t="s">
        <v>84</v>
      </c>
      <c r="X169" t="s">
        <v>85</v>
      </c>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row>
    <row r="170" spans="3:59" ht="23.1" customHeight="1">
      <c r="E170" t="s">
        <v>12</v>
      </c>
      <c r="G170" s="1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row>
    <row r="171" spans="3:59" ht="23.1" customHeight="1">
      <c r="E171" t="s">
        <v>274</v>
      </c>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row>
    <row r="172" spans="3:59" ht="23.1" customHeight="1"/>
    <row r="173" spans="3:59" ht="23.1" customHeight="1">
      <c r="C173" s="9" t="s">
        <v>3</v>
      </c>
      <c r="H173" s="14"/>
    </row>
    <row r="174" spans="3:59" ht="23.1" customHeight="1">
      <c r="C174" s="144"/>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6"/>
    </row>
    <row r="175" spans="3:59" ht="23.1" customHeight="1">
      <c r="C175" s="147"/>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9"/>
    </row>
    <row r="176" spans="3:59" ht="23.1" customHeight="1"/>
    <row r="177" spans="2:59" ht="23.1" customHeight="1"/>
    <row r="178" spans="2:59" ht="23.1" customHeight="1">
      <c r="B178" s="175" t="s">
        <v>9</v>
      </c>
      <c r="C178" s="175"/>
      <c r="D178" s="4" t="s">
        <v>132</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row>
    <row r="179" spans="2:59" ht="23.1" customHeight="1"/>
    <row r="180" spans="2:59" ht="23.1" customHeight="1">
      <c r="C180" s="10" t="s">
        <v>133</v>
      </c>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row>
    <row r="181" spans="2:59" ht="23.1" customHeight="1">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row>
    <row r="182" spans="2:59" ht="23.1" customHeight="1">
      <c r="C182" s="77"/>
      <c r="E182" t="s">
        <v>24</v>
      </c>
      <c r="K182" t="s">
        <v>25</v>
      </c>
      <c r="R182" t="s">
        <v>70</v>
      </c>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row>
    <row r="183" spans="2:59" ht="23.1" customHeight="1">
      <c r="E183" t="s">
        <v>12</v>
      </c>
      <c r="G183" s="1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row>
    <row r="184" spans="2:59" ht="23.1" customHeight="1">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row>
    <row r="185" spans="2:59" ht="23.1" customHeight="1">
      <c r="C185" s="10" t="s">
        <v>134</v>
      </c>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row>
    <row r="186" spans="2:59" ht="23.1" customHeight="1">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row>
    <row r="187" spans="2:59" ht="23.1" customHeight="1">
      <c r="C187" s="77"/>
      <c r="E187" t="s">
        <v>24</v>
      </c>
      <c r="K187" t="s">
        <v>25</v>
      </c>
      <c r="R187" t="s">
        <v>70</v>
      </c>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row>
    <row r="188" spans="2:59" ht="23.1" customHeight="1">
      <c r="E188" t="s">
        <v>12</v>
      </c>
      <c r="G188" s="1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row>
    <row r="189" spans="2:59" ht="23.1" customHeight="1"/>
    <row r="190" spans="2:59" ht="23.1" customHeight="1">
      <c r="C190" s="10" t="s">
        <v>275</v>
      </c>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2:59" ht="23.1" customHeight="1">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row>
    <row r="192" spans="2:59" ht="23.1" customHeight="1">
      <c r="C192" s="77"/>
      <c r="E192" t="s">
        <v>78</v>
      </c>
      <c r="K192" t="s">
        <v>79</v>
      </c>
      <c r="R192" t="s">
        <v>70</v>
      </c>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row>
    <row r="193" spans="2:59" ht="23.1" customHeight="1">
      <c r="E193" t="s">
        <v>12</v>
      </c>
      <c r="G193" s="1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row>
    <row r="194" spans="2:59" ht="23.1" customHeight="1">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row>
    <row r="195" spans="2:59" ht="23.1" customHeight="1">
      <c r="C195" s="181" t="s">
        <v>135</v>
      </c>
      <c r="D195" s="182"/>
      <c r="E195" s="182"/>
      <c r="F195" s="182"/>
      <c r="G195" s="182"/>
      <c r="H195" s="183"/>
      <c r="I195" s="187"/>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9"/>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row>
    <row r="196" spans="2:59" ht="23.1" customHeight="1">
      <c r="C196" s="184"/>
      <c r="D196" s="185"/>
      <c r="E196" s="185"/>
      <c r="F196" s="185"/>
      <c r="G196" s="185"/>
      <c r="H196" s="186"/>
      <c r="I196" s="190"/>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row>
    <row r="197" spans="2:59" ht="23.1" customHeight="1"/>
    <row r="198" spans="2:59" ht="23.1" customHeight="1">
      <c r="C198" s="10" t="s">
        <v>136</v>
      </c>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2:59" ht="23.1" customHeight="1">
      <c r="C199" s="10" t="s">
        <v>255</v>
      </c>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2:59" ht="23.1" customHeight="1">
      <c r="C200" s="1" t="s">
        <v>354</v>
      </c>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row>
    <row r="201" spans="2:59" ht="23.1" customHeight="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row>
    <row r="202" spans="2:59" ht="23.1" customHeight="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row>
    <row r="203" spans="2:59" ht="23.1" customHeight="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row>
    <row r="204" spans="2:59" ht="23.1" customHeight="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row>
    <row r="205" spans="2:59" ht="23.1" customHeight="1"/>
    <row r="206" spans="2:59" ht="23.1" customHeight="1"/>
    <row r="207" spans="2:59" ht="23.1" customHeight="1">
      <c r="B207" s="175" t="s">
        <v>10</v>
      </c>
      <c r="C207" s="175"/>
      <c r="D207" s="4" t="str">
        <f>Year2&amp;"年度の環境対策について具体的な目標・実績をそれぞれテーマ別に2つまでご回答ください"</f>
        <v>2024年度の環境対策について具体的な目標・実績をそれぞれテーマ別に2つまでご回答ください</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2:59" ht="23.1" customHeight="1">
      <c r="B208" s="175"/>
      <c r="C208" s="175"/>
      <c r="D208" s="4" t="s">
        <v>148</v>
      </c>
      <c r="E208" s="5"/>
      <c r="F208" s="5"/>
      <c r="G208" s="5"/>
      <c r="H208" s="5"/>
      <c r="I208" s="5"/>
      <c r="J208" s="5"/>
      <c r="K208" s="5"/>
      <c r="L208" s="5"/>
      <c r="M208" s="5"/>
      <c r="N208" s="5"/>
      <c r="O208" s="5"/>
      <c r="P208" s="5"/>
      <c r="Q208" s="5"/>
      <c r="R208" s="5"/>
      <c r="S208" s="5"/>
      <c r="T208" s="5"/>
      <c r="U208" s="41"/>
      <c r="V208" s="5"/>
      <c r="W208" s="41" t="s">
        <v>277</v>
      </c>
      <c r="X208" s="5"/>
      <c r="Y208" s="5"/>
      <c r="Z208" s="5"/>
      <c r="AA208" s="5"/>
      <c r="AB208" s="5"/>
      <c r="AC208" s="5"/>
      <c r="AD208" s="5"/>
      <c r="AE208" s="5"/>
      <c r="AF208" s="5"/>
      <c r="AG208" s="5"/>
      <c r="AH208" s="5"/>
      <c r="AI208" s="5"/>
    </row>
    <row r="209" spans="2:59" ht="23.1" customHeight="1"/>
    <row r="210" spans="2:59" ht="23.1" customHeight="1">
      <c r="B210" s="180" t="s">
        <v>149</v>
      </c>
      <c r="D210" s="142" t="str">
        <f>Year2&amp;"年度目標（設定・範囲、数値等具体的に）"</f>
        <v>2024年度目標（設定・範囲、数値等具体的に）</v>
      </c>
      <c r="E210" s="142"/>
      <c r="F210" s="142"/>
      <c r="G210" s="142"/>
      <c r="H210" s="142"/>
      <c r="I210" s="142"/>
      <c r="J210" s="142"/>
      <c r="K210" s="142"/>
      <c r="L210" s="142"/>
      <c r="M210" s="142"/>
      <c r="N210" s="142"/>
      <c r="O210" s="142"/>
      <c r="P210" s="142"/>
      <c r="Q210" s="142"/>
      <c r="R210" s="142"/>
      <c r="S210" s="142"/>
      <c r="T210" s="142" t="str">
        <f>Year2&amp;"年度実績"</f>
        <v>2024年度実績</v>
      </c>
      <c r="U210" s="142"/>
      <c r="V210" s="142"/>
      <c r="W210" s="142"/>
      <c r="X210" s="142"/>
      <c r="Y210" s="142"/>
      <c r="Z210" s="142"/>
      <c r="AA210" s="142"/>
      <c r="AB210" s="142"/>
      <c r="AC210" s="142"/>
      <c r="AD210" s="142"/>
      <c r="AE210" s="142"/>
      <c r="AF210" s="142"/>
      <c r="AG210" s="142"/>
      <c r="AH210" s="142"/>
      <c r="AI210" s="142"/>
    </row>
    <row r="211" spans="2:59" ht="23.1" customHeight="1">
      <c r="B211" s="180"/>
      <c r="D211" s="169" t="s">
        <v>137</v>
      </c>
      <c r="E211" s="169"/>
      <c r="F211" s="169"/>
      <c r="G211" s="169"/>
      <c r="H211" s="169"/>
      <c r="I211" s="169"/>
      <c r="J211" s="22" t="s">
        <v>355</v>
      </c>
      <c r="T211" s="22" t="s">
        <v>138</v>
      </c>
    </row>
    <row r="212" spans="2:59" ht="23.1" customHeight="1">
      <c r="B212" s="176"/>
      <c r="C212" s="162" t="s">
        <v>139</v>
      </c>
      <c r="D212" s="135"/>
      <c r="E212" s="135"/>
      <c r="F212" s="135"/>
      <c r="G212" s="135"/>
      <c r="H212" s="135"/>
      <c r="I212" s="135"/>
      <c r="J212" s="135"/>
      <c r="K212" s="135"/>
      <c r="L212" s="135"/>
      <c r="M212" s="135"/>
      <c r="N212" s="135"/>
      <c r="O212" s="135"/>
      <c r="P212" s="135"/>
      <c r="Q212" s="135"/>
      <c r="R212" s="135"/>
      <c r="S212" s="168"/>
      <c r="T212" s="152"/>
      <c r="U212" s="135"/>
      <c r="V212" s="135"/>
      <c r="W212" s="135"/>
      <c r="X212" s="135"/>
      <c r="Y212" s="135"/>
      <c r="Z212" s="135"/>
      <c r="AA212" s="135"/>
      <c r="AB212" s="135"/>
      <c r="AC212" s="135"/>
      <c r="AD212" s="135"/>
      <c r="AE212" s="135"/>
      <c r="AF212" s="135"/>
      <c r="AG212" s="135"/>
      <c r="AH212" s="135"/>
      <c r="AI212" s="135"/>
      <c r="AL212" s="123"/>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5"/>
    </row>
    <row r="213" spans="2:59" ht="23.1" customHeight="1">
      <c r="B213" s="167"/>
      <c r="C213" s="162"/>
      <c r="D213" s="135"/>
      <c r="E213" s="135"/>
      <c r="F213" s="135"/>
      <c r="G213" s="135"/>
      <c r="H213" s="135"/>
      <c r="I213" s="135"/>
      <c r="J213" s="135"/>
      <c r="K213" s="135"/>
      <c r="L213" s="135"/>
      <c r="M213" s="135"/>
      <c r="N213" s="135"/>
      <c r="O213" s="135"/>
      <c r="P213" s="135"/>
      <c r="Q213" s="135"/>
      <c r="R213" s="135"/>
      <c r="S213" s="168"/>
      <c r="T213" s="152"/>
      <c r="U213" s="135"/>
      <c r="V213" s="135"/>
      <c r="W213" s="135"/>
      <c r="X213" s="135"/>
      <c r="Y213" s="135"/>
      <c r="Z213" s="135"/>
      <c r="AA213" s="135"/>
      <c r="AB213" s="135"/>
      <c r="AC213" s="135"/>
      <c r="AD213" s="135"/>
      <c r="AE213" s="135"/>
      <c r="AF213" s="135"/>
      <c r="AG213" s="135"/>
      <c r="AH213" s="135"/>
      <c r="AI213" s="135"/>
      <c r="AL213" s="126"/>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8"/>
    </row>
    <row r="214" spans="2:59" ht="23.1" customHeight="1">
      <c r="B214" s="167"/>
      <c r="C214" s="162" t="s">
        <v>140</v>
      </c>
      <c r="D214" s="135"/>
      <c r="E214" s="135"/>
      <c r="F214" s="135"/>
      <c r="G214" s="135"/>
      <c r="H214" s="135"/>
      <c r="I214" s="135"/>
      <c r="J214" s="135"/>
      <c r="K214" s="135"/>
      <c r="L214" s="135"/>
      <c r="M214" s="135"/>
      <c r="N214" s="135"/>
      <c r="O214" s="135"/>
      <c r="P214" s="135"/>
      <c r="Q214" s="135"/>
      <c r="R214" s="135"/>
      <c r="S214" s="168"/>
      <c r="T214" s="152"/>
      <c r="U214" s="135"/>
      <c r="V214" s="135"/>
      <c r="W214" s="135"/>
      <c r="X214" s="135"/>
      <c r="Y214" s="135"/>
      <c r="Z214" s="135"/>
      <c r="AA214" s="135"/>
      <c r="AB214" s="135"/>
      <c r="AC214" s="135"/>
      <c r="AD214" s="135"/>
      <c r="AE214" s="135"/>
      <c r="AF214" s="135"/>
      <c r="AG214" s="135"/>
      <c r="AH214" s="135"/>
      <c r="AI214" s="135"/>
      <c r="AL214" s="126"/>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8"/>
    </row>
    <row r="215" spans="2:59" ht="23.1" customHeight="1">
      <c r="B215" s="167"/>
      <c r="C215" s="162"/>
      <c r="D215" s="135"/>
      <c r="E215" s="135"/>
      <c r="F215" s="135"/>
      <c r="G215" s="135"/>
      <c r="H215" s="135"/>
      <c r="I215" s="135"/>
      <c r="J215" s="135"/>
      <c r="K215" s="135"/>
      <c r="L215" s="135"/>
      <c r="M215" s="135"/>
      <c r="N215" s="135"/>
      <c r="O215" s="135"/>
      <c r="P215" s="135"/>
      <c r="Q215" s="135"/>
      <c r="R215" s="135"/>
      <c r="S215" s="168"/>
      <c r="T215" s="152"/>
      <c r="U215" s="135"/>
      <c r="V215" s="135"/>
      <c r="W215" s="135"/>
      <c r="X215" s="135"/>
      <c r="Y215" s="135"/>
      <c r="Z215" s="135"/>
      <c r="AA215" s="135"/>
      <c r="AB215" s="135"/>
      <c r="AC215" s="135"/>
      <c r="AD215" s="135"/>
      <c r="AE215" s="135"/>
      <c r="AF215" s="135"/>
      <c r="AG215" s="135"/>
      <c r="AH215" s="135"/>
      <c r="AI215" s="135"/>
      <c r="AL215" s="126"/>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8"/>
    </row>
    <row r="216" spans="2:59" ht="23.1" customHeight="1">
      <c r="B216" s="170" t="s">
        <v>276</v>
      </c>
      <c r="C216" s="171"/>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L216" s="126"/>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8"/>
    </row>
    <row r="217" spans="2:59" ht="23.1" customHeight="1">
      <c r="B217" s="172"/>
      <c r="C217" s="171"/>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L217" s="129"/>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1"/>
    </row>
    <row r="218" spans="2:59" ht="23.1" customHeight="1"/>
    <row r="219" spans="2:59" ht="23.1" customHeight="1">
      <c r="D219" s="169" t="s">
        <v>141</v>
      </c>
      <c r="E219" s="169"/>
      <c r="F219" s="169"/>
      <c r="G219" s="169"/>
      <c r="H219" s="22" t="s">
        <v>142</v>
      </c>
      <c r="J219" s="22"/>
      <c r="T219" s="22" t="s">
        <v>143</v>
      </c>
    </row>
    <row r="220" spans="2:59" ht="23.1" customHeight="1">
      <c r="B220" s="167"/>
      <c r="C220" s="162" t="s">
        <v>139</v>
      </c>
      <c r="D220" s="135"/>
      <c r="E220" s="135"/>
      <c r="F220" s="135"/>
      <c r="G220" s="135"/>
      <c r="H220" s="135"/>
      <c r="I220" s="135"/>
      <c r="J220" s="135"/>
      <c r="K220" s="135"/>
      <c r="L220" s="135"/>
      <c r="M220" s="135"/>
      <c r="N220" s="135"/>
      <c r="O220" s="135"/>
      <c r="P220" s="135"/>
      <c r="Q220" s="135"/>
      <c r="R220" s="135"/>
      <c r="S220" s="168"/>
      <c r="T220" s="152"/>
      <c r="U220" s="135"/>
      <c r="V220" s="135"/>
      <c r="W220" s="135"/>
      <c r="X220" s="135"/>
      <c r="Y220" s="135"/>
      <c r="Z220" s="135"/>
      <c r="AA220" s="135"/>
      <c r="AB220" s="135"/>
      <c r="AC220" s="135"/>
      <c r="AD220" s="135"/>
      <c r="AE220" s="135"/>
      <c r="AF220" s="135"/>
      <c r="AG220" s="135"/>
      <c r="AH220" s="135"/>
      <c r="AI220" s="135"/>
      <c r="AL220" s="123"/>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5"/>
    </row>
    <row r="221" spans="2:59" ht="23.1" customHeight="1">
      <c r="B221" s="167"/>
      <c r="C221" s="162"/>
      <c r="D221" s="135"/>
      <c r="E221" s="135"/>
      <c r="F221" s="135"/>
      <c r="G221" s="135"/>
      <c r="H221" s="135"/>
      <c r="I221" s="135"/>
      <c r="J221" s="135"/>
      <c r="K221" s="135"/>
      <c r="L221" s="135"/>
      <c r="M221" s="135"/>
      <c r="N221" s="135"/>
      <c r="O221" s="135"/>
      <c r="P221" s="135"/>
      <c r="Q221" s="135"/>
      <c r="R221" s="135"/>
      <c r="S221" s="168"/>
      <c r="T221" s="152"/>
      <c r="U221" s="135"/>
      <c r="V221" s="135"/>
      <c r="W221" s="135"/>
      <c r="X221" s="135"/>
      <c r="Y221" s="135"/>
      <c r="Z221" s="135"/>
      <c r="AA221" s="135"/>
      <c r="AB221" s="135"/>
      <c r="AC221" s="135"/>
      <c r="AD221" s="135"/>
      <c r="AE221" s="135"/>
      <c r="AF221" s="135"/>
      <c r="AG221" s="135"/>
      <c r="AH221" s="135"/>
      <c r="AI221" s="135"/>
      <c r="AL221" s="126"/>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8"/>
    </row>
    <row r="222" spans="2:59" ht="23.1" customHeight="1">
      <c r="B222" s="167"/>
      <c r="C222" s="162" t="s">
        <v>140</v>
      </c>
      <c r="D222" s="135"/>
      <c r="E222" s="135"/>
      <c r="F222" s="135"/>
      <c r="G222" s="135"/>
      <c r="H222" s="135"/>
      <c r="I222" s="135"/>
      <c r="J222" s="135"/>
      <c r="K222" s="135"/>
      <c r="L222" s="135"/>
      <c r="M222" s="135"/>
      <c r="N222" s="135"/>
      <c r="O222" s="135"/>
      <c r="P222" s="135"/>
      <c r="Q222" s="135"/>
      <c r="R222" s="135"/>
      <c r="S222" s="168"/>
      <c r="T222" s="152"/>
      <c r="U222" s="135"/>
      <c r="V222" s="135"/>
      <c r="W222" s="135"/>
      <c r="X222" s="135"/>
      <c r="Y222" s="135"/>
      <c r="Z222" s="135"/>
      <c r="AA222" s="135"/>
      <c r="AB222" s="135"/>
      <c r="AC222" s="135"/>
      <c r="AD222" s="135"/>
      <c r="AE222" s="135"/>
      <c r="AF222" s="135"/>
      <c r="AG222" s="135"/>
      <c r="AH222" s="135"/>
      <c r="AI222" s="135"/>
      <c r="AL222" s="126"/>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8"/>
    </row>
    <row r="223" spans="2:59" ht="23.1" customHeight="1">
      <c r="B223" s="167"/>
      <c r="C223" s="162"/>
      <c r="D223" s="135"/>
      <c r="E223" s="135"/>
      <c r="F223" s="135"/>
      <c r="G223" s="135"/>
      <c r="H223" s="135"/>
      <c r="I223" s="135"/>
      <c r="J223" s="135"/>
      <c r="K223" s="135"/>
      <c r="L223" s="135"/>
      <c r="M223" s="135"/>
      <c r="N223" s="135"/>
      <c r="O223" s="135"/>
      <c r="P223" s="135"/>
      <c r="Q223" s="135"/>
      <c r="R223" s="135"/>
      <c r="S223" s="168"/>
      <c r="T223" s="152"/>
      <c r="U223" s="135"/>
      <c r="V223" s="135"/>
      <c r="W223" s="135"/>
      <c r="X223" s="135"/>
      <c r="Y223" s="135"/>
      <c r="Z223" s="135"/>
      <c r="AA223" s="135"/>
      <c r="AB223" s="135"/>
      <c r="AC223" s="135"/>
      <c r="AD223" s="135"/>
      <c r="AE223" s="135"/>
      <c r="AF223" s="135"/>
      <c r="AG223" s="135"/>
      <c r="AH223" s="135"/>
      <c r="AI223" s="135"/>
      <c r="AL223" s="126"/>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8"/>
    </row>
    <row r="224" spans="2:59" ht="23.1" customHeight="1">
      <c r="B224" s="170" t="s">
        <v>276</v>
      </c>
      <c r="C224" s="171"/>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L224" s="126"/>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8"/>
    </row>
    <row r="225" spans="2:59" ht="23.1" customHeight="1">
      <c r="B225" s="172"/>
      <c r="C225" s="171"/>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L225" s="129"/>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1"/>
    </row>
    <row r="226" spans="2:59" ht="23.1" customHeight="1"/>
    <row r="227" spans="2:59" ht="23.1" customHeight="1">
      <c r="D227" s="169" t="s">
        <v>144</v>
      </c>
      <c r="E227" s="169"/>
      <c r="F227" s="169"/>
      <c r="G227" s="169"/>
      <c r="H227" s="22" t="s">
        <v>145</v>
      </c>
      <c r="T227" s="33">
        <v>0.95</v>
      </c>
    </row>
    <row r="228" spans="2:59" ht="23.1" customHeight="1">
      <c r="B228" s="167"/>
      <c r="C228" s="162" t="s">
        <v>139</v>
      </c>
      <c r="D228" s="135"/>
      <c r="E228" s="135"/>
      <c r="F228" s="135"/>
      <c r="G228" s="135"/>
      <c r="H228" s="135"/>
      <c r="I228" s="135"/>
      <c r="J228" s="135"/>
      <c r="K228" s="135"/>
      <c r="L228" s="135"/>
      <c r="M228" s="135"/>
      <c r="N228" s="135"/>
      <c r="O228" s="135"/>
      <c r="P228" s="135"/>
      <c r="Q228" s="135"/>
      <c r="R228" s="135"/>
      <c r="S228" s="168"/>
      <c r="T228" s="152"/>
      <c r="U228" s="135"/>
      <c r="V228" s="135"/>
      <c r="W228" s="135"/>
      <c r="X228" s="135"/>
      <c r="Y228" s="135"/>
      <c r="Z228" s="135"/>
      <c r="AA228" s="135"/>
      <c r="AB228" s="135"/>
      <c r="AC228" s="135"/>
      <c r="AD228" s="135"/>
      <c r="AE228" s="135"/>
      <c r="AF228" s="135"/>
      <c r="AG228" s="135"/>
      <c r="AH228" s="135"/>
      <c r="AI228" s="135"/>
      <c r="AL228" s="123"/>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5"/>
    </row>
    <row r="229" spans="2:59" ht="23.1" customHeight="1">
      <c r="B229" s="167"/>
      <c r="C229" s="162"/>
      <c r="D229" s="135"/>
      <c r="E229" s="135"/>
      <c r="F229" s="135"/>
      <c r="G229" s="135"/>
      <c r="H229" s="135"/>
      <c r="I229" s="135"/>
      <c r="J229" s="135"/>
      <c r="K229" s="135"/>
      <c r="L229" s="135"/>
      <c r="M229" s="135"/>
      <c r="N229" s="135"/>
      <c r="O229" s="135"/>
      <c r="P229" s="135"/>
      <c r="Q229" s="135"/>
      <c r="R229" s="135"/>
      <c r="S229" s="168"/>
      <c r="T229" s="152"/>
      <c r="U229" s="135"/>
      <c r="V229" s="135"/>
      <c r="W229" s="135"/>
      <c r="X229" s="135"/>
      <c r="Y229" s="135"/>
      <c r="Z229" s="135"/>
      <c r="AA229" s="135"/>
      <c r="AB229" s="135"/>
      <c r="AC229" s="135"/>
      <c r="AD229" s="135"/>
      <c r="AE229" s="135"/>
      <c r="AF229" s="135"/>
      <c r="AG229" s="135"/>
      <c r="AH229" s="135"/>
      <c r="AI229" s="135"/>
      <c r="AL229" s="126"/>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8"/>
    </row>
    <row r="230" spans="2:59" ht="23.1" customHeight="1">
      <c r="B230" s="167"/>
      <c r="C230" s="162" t="s">
        <v>140</v>
      </c>
      <c r="D230" s="135"/>
      <c r="E230" s="135"/>
      <c r="F230" s="135"/>
      <c r="G230" s="135"/>
      <c r="H230" s="135"/>
      <c r="I230" s="135"/>
      <c r="J230" s="135"/>
      <c r="K230" s="135"/>
      <c r="L230" s="135"/>
      <c r="M230" s="135"/>
      <c r="N230" s="135"/>
      <c r="O230" s="135"/>
      <c r="P230" s="135"/>
      <c r="Q230" s="135"/>
      <c r="R230" s="135"/>
      <c r="S230" s="168"/>
      <c r="T230" s="152"/>
      <c r="U230" s="135"/>
      <c r="V230" s="135"/>
      <c r="W230" s="135"/>
      <c r="X230" s="135"/>
      <c r="Y230" s="135"/>
      <c r="Z230" s="135"/>
      <c r="AA230" s="135"/>
      <c r="AB230" s="135"/>
      <c r="AC230" s="135"/>
      <c r="AD230" s="135"/>
      <c r="AE230" s="135"/>
      <c r="AF230" s="135"/>
      <c r="AG230" s="135"/>
      <c r="AH230" s="135"/>
      <c r="AI230" s="135"/>
      <c r="AL230" s="126"/>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8"/>
    </row>
    <row r="231" spans="2:59" ht="23.1" customHeight="1">
      <c r="B231" s="167"/>
      <c r="C231" s="162"/>
      <c r="D231" s="135"/>
      <c r="E231" s="135"/>
      <c r="F231" s="135"/>
      <c r="G231" s="135"/>
      <c r="H231" s="135"/>
      <c r="I231" s="135"/>
      <c r="J231" s="135"/>
      <c r="K231" s="135"/>
      <c r="L231" s="135"/>
      <c r="M231" s="135"/>
      <c r="N231" s="135"/>
      <c r="O231" s="135"/>
      <c r="P231" s="135"/>
      <c r="Q231" s="135"/>
      <c r="R231" s="135"/>
      <c r="S231" s="168"/>
      <c r="T231" s="152"/>
      <c r="U231" s="135"/>
      <c r="V231" s="135"/>
      <c r="W231" s="135"/>
      <c r="X231" s="135"/>
      <c r="Y231" s="135"/>
      <c r="Z231" s="135"/>
      <c r="AA231" s="135"/>
      <c r="AB231" s="135"/>
      <c r="AC231" s="135"/>
      <c r="AD231" s="135"/>
      <c r="AE231" s="135"/>
      <c r="AF231" s="135"/>
      <c r="AG231" s="135"/>
      <c r="AH231" s="135"/>
      <c r="AI231" s="135"/>
      <c r="AL231" s="126"/>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8"/>
    </row>
    <row r="232" spans="2:59" ht="23.1" customHeight="1">
      <c r="B232" s="170" t="s">
        <v>276</v>
      </c>
      <c r="C232" s="171"/>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L232" s="126"/>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8"/>
    </row>
    <row r="233" spans="2:59" ht="23.1" customHeight="1">
      <c r="B233" s="172"/>
      <c r="C233" s="171"/>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L233" s="129"/>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1"/>
    </row>
    <row r="234" spans="2:59" ht="23.1" customHeight="1"/>
    <row r="235" spans="2:59" ht="23.1" customHeight="1">
      <c r="D235" s="169" t="s">
        <v>146</v>
      </c>
      <c r="E235" s="169"/>
      <c r="F235" s="169"/>
      <c r="G235" s="169"/>
      <c r="H235" s="22" t="s">
        <v>356</v>
      </c>
      <c r="T235" s="33" t="s">
        <v>147</v>
      </c>
    </row>
    <row r="236" spans="2:59" ht="23.1" customHeight="1">
      <c r="B236" s="167"/>
      <c r="C236" s="162" t="s">
        <v>139</v>
      </c>
      <c r="D236" s="135"/>
      <c r="E236" s="135"/>
      <c r="F236" s="135"/>
      <c r="G236" s="135"/>
      <c r="H236" s="135"/>
      <c r="I236" s="135"/>
      <c r="J236" s="135"/>
      <c r="K236" s="135"/>
      <c r="L236" s="135"/>
      <c r="M236" s="135"/>
      <c r="N236" s="135"/>
      <c r="O236" s="135"/>
      <c r="P236" s="135"/>
      <c r="Q236" s="135"/>
      <c r="R236" s="135"/>
      <c r="S236" s="168"/>
      <c r="T236" s="152"/>
      <c r="U236" s="135"/>
      <c r="V236" s="135"/>
      <c r="W236" s="135"/>
      <c r="X236" s="135"/>
      <c r="Y236" s="135"/>
      <c r="Z236" s="135"/>
      <c r="AA236" s="135"/>
      <c r="AB236" s="135"/>
      <c r="AC236" s="135"/>
      <c r="AD236" s="135"/>
      <c r="AE236" s="135"/>
      <c r="AF236" s="135"/>
      <c r="AG236" s="135"/>
      <c r="AH236" s="135"/>
      <c r="AI236" s="135"/>
      <c r="AL236" s="123"/>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5"/>
    </row>
    <row r="237" spans="2:59" ht="23.1" customHeight="1">
      <c r="B237" s="167"/>
      <c r="C237" s="162"/>
      <c r="D237" s="135"/>
      <c r="E237" s="135"/>
      <c r="F237" s="135"/>
      <c r="G237" s="135"/>
      <c r="H237" s="135"/>
      <c r="I237" s="135"/>
      <c r="J237" s="135"/>
      <c r="K237" s="135"/>
      <c r="L237" s="135"/>
      <c r="M237" s="135"/>
      <c r="N237" s="135"/>
      <c r="O237" s="135"/>
      <c r="P237" s="135"/>
      <c r="Q237" s="135"/>
      <c r="R237" s="135"/>
      <c r="S237" s="168"/>
      <c r="T237" s="152"/>
      <c r="U237" s="135"/>
      <c r="V237" s="135"/>
      <c r="W237" s="135"/>
      <c r="X237" s="135"/>
      <c r="Y237" s="135"/>
      <c r="Z237" s="135"/>
      <c r="AA237" s="135"/>
      <c r="AB237" s="135"/>
      <c r="AC237" s="135"/>
      <c r="AD237" s="135"/>
      <c r="AE237" s="135"/>
      <c r="AF237" s="135"/>
      <c r="AG237" s="135"/>
      <c r="AH237" s="135"/>
      <c r="AI237" s="135"/>
      <c r="AL237" s="126"/>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8"/>
    </row>
    <row r="238" spans="2:59" ht="23.1" customHeight="1">
      <c r="B238" s="167"/>
      <c r="C238" s="162" t="s">
        <v>140</v>
      </c>
      <c r="D238" s="135"/>
      <c r="E238" s="135"/>
      <c r="F238" s="135"/>
      <c r="G238" s="135"/>
      <c r="H238" s="135"/>
      <c r="I238" s="135"/>
      <c r="J238" s="135"/>
      <c r="K238" s="135"/>
      <c r="L238" s="135"/>
      <c r="M238" s="135"/>
      <c r="N238" s="135"/>
      <c r="O238" s="135"/>
      <c r="P238" s="135"/>
      <c r="Q238" s="135"/>
      <c r="R238" s="135"/>
      <c r="S238" s="168"/>
      <c r="T238" s="152"/>
      <c r="U238" s="135"/>
      <c r="V238" s="135"/>
      <c r="W238" s="135"/>
      <c r="X238" s="135"/>
      <c r="Y238" s="135"/>
      <c r="Z238" s="135"/>
      <c r="AA238" s="135"/>
      <c r="AB238" s="135"/>
      <c r="AC238" s="135"/>
      <c r="AD238" s="135"/>
      <c r="AE238" s="135"/>
      <c r="AF238" s="135"/>
      <c r="AG238" s="135"/>
      <c r="AH238" s="135"/>
      <c r="AI238" s="135"/>
      <c r="AL238" s="126"/>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8"/>
    </row>
    <row r="239" spans="2:59" ht="23.1" customHeight="1">
      <c r="B239" s="167"/>
      <c r="C239" s="162"/>
      <c r="D239" s="135"/>
      <c r="E239" s="135"/>
      <c r="F239" s="135"/>
      <c r="G239" s="135"/>
      <c r="H239" s="135"/>
      <c r="I239" s="135"/>
      <c r="J239" s="135"/>
      <c r="K239" s="135"/>
      <c r="L239" s="135"/>
      <c r="M239" s="135"/>
      <c r="N239" s="135"/>
      <c r="O239" s="135"/>
      <c r="P239" s="135"/>
      <c r="Q239" s="135"/>
      <c r="R239" s="135"/>
      <c r="S239" s="168"/>
      <c r="T239" s="152"/>
      <c r="U239" s="135"/>
      <c r="V239" s="135"/>
      <c r="W239" s="135"/>
      <c r="X239" s="135"/>
      <c r="Y239" s="135"/>
      <c r="Z239" s="135"/>
      <c r="AA239" s="135"/>
      <c r="AB239" s="135"/>
      <c r="AC239" s="135"/>
      <c r="AD239" s="135"/>
      <c r="AE239" s="135"/>
      <c r="AF239" s="135"/>
      <c r="AG239" s="135"/>
      <c r="AH239" s="135"/>
      <c r="AI239" s="135"/>
      <c r="AL239" s="126"/>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8"/>
    </row>
    <row r="240" spans="2:59" ht="23.1" customHeight="1">
      <c r="B240" s="170" t="s">
        <v>276</v>
      </c>
      <c r="C240" s="171"/>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L240" s="126"/>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8"/>
    </row>
    <row r="241" spans="2:59" ht="23.1" customHeight="1">
      <c r="B241" s="172"/>
      <c r="C241" s="171"/>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L241" s="129"/>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1"/>
    </row>
    <row r="242" spans="2:59" ht="23.1" customHeight="1"/>
    <row r="243" spans="2:59" ht="23.1" customHeight="1">
      <c r="C243" s="9" t="s">
        <v>3</v>
      </c>
      <c r="H243" s="14"/>
    </row>
    <row r="244" spans="2:59" ht="23.1" customHeight="1">
      <c r="C244" s="144"/>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6"/>
    </row>
    <row r="245" spans="2:59" ht="23.1" customHeight="1">
      <c r="C245" s="147"/>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9"/>
    </row>
    <row r="246" spans="2:59" ht="23.1" customHeight="1"/>
    <row r="247" spans="2:59" ht="23.1" customHeight="1">
      <c r="C247" s="10" t="str">
        <f>Year2&amp;"年度の環境対策について、具体的な取り組みがあればご回答ください（100字程度以内）"</f>
        <v>2024年度の環境対策について、具体的な取り組みがあればご回答ください（100字程度以内）</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row>
    <row r="248" spans="2:59" ht="23.1" customHeight="1">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row>
    <row r="249" spans="2:59" ht="23.1" customHeight="1">
      <c r="C249" s="156"/>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8"/>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row>
    <row r="250" spans="2:59" ht="23.1" customHeight="1">
      <c r="C250" s="159"/>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1"/>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row>
    <row r="251" spans="2:59" ht="23.1" customHeight="1"/>
    <row r="252" spans="2:59" ht="23.1" customHeight="1"/>
    <row r="253" spans="2:59" ht="23.1" customHeight="1">
      <c r="B253" s="175" t="s">
        <v>76</v>
      </c>
      <c r="C253" s="175"/>
      <c r="D253" s="4" t="s">
        <v>357</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2:59" ht="23.1" customHeight="1"/>
    <row r="255" spans="2:59" ht="23.1" customHeight="1">
      <c r="C255" s="10" t="s">
        <v>358</v>
      </c>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row>
    <row r="256" spans="2:59" ht="23.1" customHeight="1">
      <c r="AL256" s="123"/>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5"/>
    </row>
    <row r="257" spans="3:59" ht="23.1" customHeight="1">
      <c r="C257" t="s">
        <v>151</v>
      </c>
      <c r="F257" s="142" t="str">
        <f>Year3&amp;"年度"</f>
        <v>2023年度</v>
      </c>
      <c r="G257" s="142"/>
      <c r="H257" s="142"/>
      <c r="I257" s="142"/>
      <c r="J257" s="166"/>
      <c r="K257" s="166"/>
      <c r="L257" s="166"/>
      <c r="M257" s="166"/>
      <c r="N257" s="166"/>
      <c r="O257" s="16" t="s">
        <v>8</v>
      </c>
      <c r="P257" s="142" t="str">
        <f>Year2&amp;"年度"</f>
        <v>2024年度</v>
      </c>
      <c r="Q257" s="142"/>
      <c r="R257" s="142"/>
      <c r="S257" s="142"/>
      <c r="T257" s="166"/>
      <c r="U257" s="166"/>
      <c r="V257" s="166"/>
      <c r="W257" s="166"/>
      <c r="X257" s="166"/>
      <c r="Y257" s="16" t="s">
        <v>8</v>
      </c>
      <c r="AL257" s="126"/>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8"/>
    </row>
    <row r="258" spans="3:59" ht="23.1" customHeight="1">
      <c r="AL258" s="126"/>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8"/>
    </row>
    <row r="259" spans="3:59" ht="23.1" customHeight="1">
      <c r="C259" t="s">
        <v>150</v>
      </c>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L259" s="129"/>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1"/>
    </row>
    <row r="260" spans="3:59" ht="23.1" customHeight="1"/>
    <row r="261" spans="3:59" ht="23.1" customHeight="1">
      <c r="C261" s="9" t="s">
        <v>3</v>
      </c>
      <c r="H261" s="14"/>
    </row>
    <row r="262" spans="3:59" ht="23.1" customHeight="1">
      <c r="C262" s="144"/>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6"/>
    </row>
    <row r="263" spans="3:59" ht="23.1" customHeight="1">
      <c r="C263" s="147"/>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9"/>
    </row>
    <row r="264" spans="3:59" ht="23.1" customHeight="1"/>
    <row r="265" spans="3:59" ht="23.1" customHeight="1">
      <c r="C265" s="10" t="s">
        <v>152</v>
      </c>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row>
    <row r="266" spans="3:59" ht="23.1" customHeight="1">
      <c r="AL266" s="123"/>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5"/>
    </row>
    <row r="267" spans="3:59" ht="23.1" customHeight="1">
      <c r="C267" s="77"/>
      <c r="E267" t="s">
        <v>155</v>
      </c>
      <c r="AL267" s="126"/>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8"/>
    </row>
    <row r="268" spans="3:59" ht="23.1" customHeight="1">
      <c r="E268" t="s">
        <v>154</v>
      </c>
      <c r="T268" t="s">
        <v>227</v>
      </c>
      <c r="AL268" s="126"/>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8"/>
    </row>
    <row r="269" spans="3:59" ht="23.1" customHeight="1">
      <c r="E269" t="s">
        <v>12</v>
      </c>
      <c r="G269" s="1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L269" s="129"/>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1"/>
    </row>
    <row r="270" spans="3:59" ht="23.1" customHeight="1"/>
    <row r="271" spans="3:59" ht="23.1" customHeight="1">
      <c r="C271" s="9" t="s">
        <v>3</v>
      </c>
      <c r="H271" s="14"/>
    </row>
    <row r="272" spans="3:59" ht="23.1" customHeight="1">
      <c r="C272" s="144"/>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6"/>
    </row>
    <row r="273" spans="2:59" ht="23.1" customHeight="1">
      <c r="C273" s="147"/>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9"/>
    </row>
    <row r="274" spans="2:59" ht="23.1" customHeight="1"/>
    <row r="275" spans="2:59" ht="23.1" customHeight="1"/>
    <row r="276" spans="2:59" ht="23.1" customHeight="1">
      <c r="B276" s="175" t="s">
        <v>77</v>
      </c>
      <c r="C276" s="175"/>
      <c r="D276" s="4" t="s">
        <v>156</v>
      </c>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2:59" ht="23.1" customHeight="1"/>
    <row r="278" spans="2:59" ht="23.1" customHeight="1">
      <c r="C278" s="10" t="s">
        <v>228</v>
      </c>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row>
    <row r="279" spans="2:59" ht="23.1" customHeight="1">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row>
    <row r="280" spans="2:59" ht="23.1" customHeight="1">
      <c r="C280" s="77"/>
      <c r="E280" t="s">
        <v>157</v>
      </c>
      <c r="T280" t="s">
        <v>158</v>
      </c>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row>
    <row r="281" spans="2:59" ht="23.1" customHeight="1">
      <c r="E281" t="s">
        <v>159</v>
      </c>
      <c r="T281" t="s">
        <v>153</v>
      </c>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row>
    <row r="282" spans="2:59" ht="23.1" customHeight="1">
      <c r="E282" t="s">
        <v>23</v>
      </c>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row>
    <row r="283" spans="2:59" ht="23.1" customHeight="1">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row>
    <row r="284" spans="2:59" ht="23.1" customHeight="1">
      <c r="C284" s="10" t="s">
        <v>160</v>
      </c>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row>
    <row r="285" spans="2:59" ht="23.1" customHeight="1">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row>
    <row r="286" spans="2:59" ht="23.1" customHeight="1">
      <c r="C286" s="78"/>
      <c r="D286" t="s">
        <v>161</v>
      </c>
      <c r="R286" s="78"/>
      <c r="S286" t="s">
        <v>162</v>
      </c>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row>
    <row r="287" spans="2:59" ht="23.1" customHeight="1">
      <c r="C287" s="78"/>
      <c r="D287" t="s">
        <v>74</v>
      </c>
      <c r="G287" s="178"/>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5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row>
    <row r="288" spans="2:59" ht="23.1" customHeight="1">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row>
    <row r="289" spans="2:59" ht="23.1" customHeight="1">
      <c r="C289" s="10" t="s">
        <v>163</v>
      </c>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row>
    <row r="290" spans="2:59" ht="23.1" customHeight="1">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row>
    <row r="291" spans="2:59" ht="23.1" customHeight="1">
      <c r="C291" s="156"/>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8"/>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row>
    <row r="292" spans="2:59" ht="23.1" customHeight="1">
      <c r="C292" s="159"/>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1"/>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row>
    <row r="293" spans="2:59" ht="23.1" customHeight="1"/>
    <row r="294" spans="2:59" ht="23.1" customHeight="1">
      <c r="C294" s="9" t="s">
        <v>3</v>
      </c>
      <c r="H294" s="14"/>
    </row>
    <row r="295" spans="2:59" ht="23.1" customHeight="1">
      <c r="C295" s="144"/>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6"/>
    </row>
    <row r="296" spans="2:59" ht="23.1" customHeight="1">
      <c r="C296" s="147"/>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9"/>
    </row>
    <row r="297" spans="2:59" ht="23.1" customHeight="1"/>
    <row r="298" spans="2:59" ht="23.1" customHeight="1"/>
    <row r="299" spans="2:59" ht="23.1" customHeight="1">
      <c r="B299" s="175" t="s">
        <v>109</v>
      </c>
      <c r="C299" s="175"/>
      <c r="D299" s="4" t="s">
        <v>164</v>
      </c>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2:59" ht="23.1" customHeight="1"/>
    <row r="301" spans="2:59" ht="23.1" customHeight="1">
      <c r="C301" t="s">
        <v>165</v>
      </c>
      <c r="L301" s="78"/>
      <c r="M301" s="6" t="s">
        <v>17</v>
      </c>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row>
    <row r="302" spans="2:59" ht="23.1" customHeight="1">
      <c r="C302" s="1" t="s">
        <v>359</v>
      </c>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row>
    <row r="303" spans="2:59" ht="23.1" customHeight="1">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row>
    <row r="304" spans="2:59" ht="23.1" customHeight="1">
      <c r="C304" s="78"/>
      <c r="D304" t="s">
        <v>360</v>
      </c>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row>
    <row r="305" spans="3:59" ht="23.1" customHeight="1">
      <c r="C305" s="78"/>
      <c r="D305" t="s">
        <v>361</v>
      </c>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row>
    <row r="306" spans="3:59" ht="23.1" customHeight="1">
      <c r="C306" s="78"/>
      <c r="D306" t="s">
        <v>362</v>
      </c>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row>
    <row r="307" spans="3:59" ht="23.1" customHeight="1">
      <c r="C307" s="78"/>
      <c r="D307" t="s">
        <v>166</v>
      </c>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row>
    <row r="308" spans="3:59" ht="23.1" customHeight="1">
      <c r="C308" s="78"/>
      <c r="D308" t="s">
        <v>108</v>
      </c>
      <c r="G308" s="178"/>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5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row>
    <row r="309" spans="3:59" ht="23.1" customHeight="1"/>
    <row r="310" spans="3:59" ht="23.1" customHeight="1">
      <c r="C310" s="10" t="s">
        <v>278</v>
      </c>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3:59" ht="23.1" customHeight="1">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row>
    <row r="312" spans="3:59" ht="23.1" customHeight="1">
      <c r="C312" t="s">
        <v>256</v>
      </c>
      <c r="I312" s="166"/>
      <c r="J312" s="166"/>
      <c r="K312" s="166"/>
      <c r="L312" s="166"/>
      <c r="M312" s="166"/>
      <c r="N312" t="s">
        <v>169</v>
      </c>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row>
    <row r="313" spans="3:59" ht="23.1" customHeight="1">
      <c r="D313" s="200" t="s">
        <v>170</v>
      </c>
      <c r="E313" s="201"/>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t="s">
        <v>75</v>
      </c>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row>
    <row r="314" spans="3:59" ht="23.1" customHeight="1">
      <c r="C314" t="s">
        <v>167</v>
      </c>
      <c r="I314" s="166"/>
      <c r="J314" s="166"/>
      <c r="K314" s="166"/>
      <c r="L314" s="166"/>
      <c r="M314" s="166"/>
      <c r="N314" t="s">
        <v>169</v>
      </c>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row>
    <row r="315" spans="3:59" ht="23.1" customHeight="1">
      <c r="D315" s="200" t="s">
        <v>170</v>
      </c>
      <c r="E315" s="201"/>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t="s">
        <v>75</v>
      </c>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row>
    <row r="316" spans="3:59" ht="23.1" customHeight="1">
      <c r="C316" t="s">
        <v>168</v>
      </c>
      <c r="I316" s="166"/>
      <c r="J316" s="166"/>
      <c r="K316" s="166"/>
      <c r="L316" s="166"/>
      <c r="M316" s="166"/>
      <c r="N316" t="s">
        <v>169</v>
      </c>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row>
    <row r="317" spans="3:59" ht="23.1" customHeight="1">
      <c r="D317" s="200" t="s">
        <v>170</v>
      </c>
      <c r="E317" s="201"/>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t="s">
        <v>75</v>
      </c>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row>
    <row r="318" spans="3:59" ht="23.1" customHeight="1"/>
    <row r="319" spans="3:59" ht="23.1" customHeight="1">
      <c r="C319" s="9" t="s">
        <v>3</v>
      </c>
      <c r="H319" s="14"/>
    </row>
    <row r="320" spans="3:59" ht="23.1" customHeight="1">
      <c r="C320" s="144"/>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6"/>
    </row>
    <row r="321" spans="2:59" ht="23.1" customHeight="1">
      <c r="C321" s="147"/>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9"/>
    </row>
    <row r="322" spans="2:59" ht="23.1" customHeight="1"/>
    <row r="323" spans="2:59" ht="23.1" customHeight="1"/>
    <row r="324" spans="2:59" ht="23.1" customHeight="1">
      <c r="B324" s="175" t="s">
        <v>80</v>
      </c>
      <c r="C324" s="175"/>
      <c r="D324" s="4" t="s">
        <v>171</v>
      </c>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2:59" ht="23.1" customHeight="1"/>
    <row r="326" spans="2:59" ht="23.1" customHeight="1">
      <c r="C326" s="10" t="s">
        <v>172</v>
      </c>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row>
    <row r="327" spans="2:59" ht="23.1" customHeight="1">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row>
    <row r="328" spans="2:59" ht="23.1" customHeight="1">
      <c r="C328" s="77"/>
      <c r="E328" t="s">
        <v>11</v>
      </c>
      <c r="J328" t="s">
        <v>25</v>
      </c>
      <c r="O328" t="s">
        <v>173</v>
      </c>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row>
    <row r="329" spans="2:59" ht="23.1" customHeight="1">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row>
    <row r="330" spans="2:59" ht="23.1" customHeight="1">
      <c r="C330" s="10" t="s">
        <v>174</v>
      </c>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row>
    <row r="331" spans="2:59" ht="23.1" customHeight="1">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row>
    <row r="332" spans="2:59" ht="23.1" customHeight="1">
      <c r="C332" s="156"/>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8"/>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row>
    <row r="333" spans="2:59" ht="23.1" customHeight="1">
      <c r="C333" s="159"/>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1"/>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row>
    <row r="334" spans="2:59" ht="23.1" customHeight="1"/>
    <row r="335" spans="2:59" ht="23.1" customHeight="1">
      <c r="C335" s="10" t="s">
        <v>175</v>
      </c>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row>
    <row r="336" spans="2:59" ht="23.1" customHeight="1">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row>
    <row r="337" spans="3:59" ht="23.1" customHeight="1">
      <c r="C337" s="77"/>
      <c r="E337" t="s">
        <v>24</v>
      </c>
      <c r="K337" t="s">
        <v>25</v>
      </c>
      <c r="R337" t="s">
        <v>70</v>
      </c>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row>
    <row r="338" spans="3:59" ht="23.1" customHeight="1">
      <c r="E338" t="s">
        <v>12</v>
      </c>
      <c r="G338" s="15"/>
      <c r="H338" s="178"/>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5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row>
    <row r="339" spans="3:59" ht="23.1" customHeight="1"/>
    <row r="340" spans="3:59" ht="23.1" customHeight="1">
      <c r="C340" s="10" t="s">
        <v>259</v>
      </c>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3:59" ht="23.1" customHeight="1">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row>
    <row r="342" spans="3:59" ht="23.1" customHeight="1">
      <c r="C342" s="156"/>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8"/>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row>
    <row r="343" spans="3:59" ht="23.1" customHeight="1">
      <c r="C343" s="159"/>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1"/>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row>
    <row r="344" spans="3:59" ht="23.1" customHeight="1"/>
    <row r="345" spans="3:59" ht="23.1" customHeight="1">
      <c r="C345" s="10" t="s">
        <v>176</v>
      </c>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row>
    <row r="346" spans="3:59" ht="23.1" customHeight="1"/>
    <row r="347" spans="3:59" ht="23.1" customHeight="1">
      <c r="C347" t="s">
        <v>180</v>
      </c>
      <c r="I347" s="78"/>
      <c r="J347" s="6" t="s">
        <v>17</v>
      </c>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row>
    <row r="348" spans="3:59" ht="23.1" customHeight="1">
      <c r="C348" s="1" t="s">
        <v>363</v>
      </c>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row>
    <row r="349" spans="3:59" ht="23.1" customHeight="1">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row>
    <row r="350" spans="3:59" ht="23.1" customHeight="1">
      <c r="C350" s="77"/>
      <c r="E350" t="s">
        <v>177</v>
      </c>
      <c r="L350" t="s">
        <v>260</v>
      </c>
      <c r="U350" t="s">
        <v>178</v>
      </c>
      <c r="AD350" t="s">
        <v>179</v>
      </c>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row>
    <row r="351" spans="3:59" ht="23.1" customHeight="1">
      <c r="E351" t="s">
        <v>23</v>
      </c>
      <c r="H351" s="178"/>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5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row>
    <row r="352" spans="3:59" ht="23.1" customHeight="1"/>
    <row r="353" spans="3:59" ht="23.1" customHeight="1">
      <c r="C353" s="10" t="s">
        <v>181</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row>
    <row r="354" spans="3:59" ht="23.1" customHeight="1">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row>
    <row r="355" spans="3:59" ht="23.1" customHeight="1">
      <c r="C355" s="77"/>
      <c r="E355" t="s">
        <v>182</v>
      </c>
      <c r="N355" t="s">
        <v>183</v>
      </c>
      <c r="X355" t="s">
        <v>184</v>
      </c>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row>
    <row r="356" spans="3:59" ht="23.1" customHeight="1">
      <c r="E356" t="s">
        <v>12</v>
      </c>
      <c r="G356" s="15"/>
      <c r="H356" s="178"/>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5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row>
    <row r="357" spans="3:59" ht="23.1" customHeight="1">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row>
    <row r="358" spans="3:59" ht="23.1" customHeight="1">
      <c r="C358" s="10" t="s">
        <v>185</v>
      </c>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row>
    <row r="359" spans="3:59" ht="23.1" customHeight="1">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row>
    <row r="360" spans="3:59" ht="23.1" customHeight="1">
      <c r="C360" s="156"/>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8"/>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row>
    <row r="361" spans="3:59" ht="23.1" customHeight="1">
      <c r="C361" s="159"/>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1"/>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row>
    <row r="362" spans="3:59" ht="23.1" customHeight="1">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row>
    <row r="363" spans="3:59" ht="23.1" customHeight="1">
      <c r="C363" s="10" t="s">
        <v>186</v>
      </c>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row>
    <row r="364" spans="3:59" ht="23.1" customHeight="1">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row>
    <row r="365" spans="3:59" ht="23.1" customHeight="1">
      <c r="C365" s="156"/>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8"/>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row>
    <row r="366" spans="3:59" ht="23.1" customHeight="1">
      <c r="C366" s="159"/>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1"/>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row>
    <row r="367" spans="3:59" ht="23.1" customHeight="1"/>
    <row r="368" spans="3:59" ht="23.1" customHeight="1">
      <c r="C368" s="9" t="s">
        <v>3</v>
      </c>
      <c r="H368" s="14"/>
    </row>
    <row r="369" spans="2:59" ht="23.1" customHeight="1">
      <c r="C369" s="144"/>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6"/>
    </row>
    <row r="370" spans="2:59" ht="23.1" customHeight="1">
      <c r="C370" s="147"/>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9"/>
    </row>
    <row r="371" spans="2:59" ht="23.1" customHeight="1"/>
    <row r="372" spans="2:59" ht="23.1" customHeight="1"/>
    <row r="373" spans="2:59" ht="23.1" customHeight="1">
      <c r="B373" s="175" t="s">
        <v>18</v>
      </c>
      <c r="C373" s="175"/>
      <c r="D373" s="4" t="s">
        <v>187</v>
      </c>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row>
    <row r="374" spans="2:59" ht="23.1" customHeight="1"/>
    <row r="375" spans="2:59" ht="23.1" customHeight="1">
      <c r="C375" s="10" t="s">
        <v>188</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row>
    <row r="376" spans="2:59" ht="23.1" customHeight="1">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row>
    <row r="377" spans="2:59" ht="23.1" customHeight="1">
      <c r="C377" s="225" t="s">
        <v>189</v>
      </c>
      <c r="D377" s="226"/>
      <c r="E377" s="229"/>
      <c r="F377" s="230"/>
      <c r="G377" s="230"/>
      <c r="H377" s="230"/>
      <c r="I377" s="230"/>
      <c r="J377" s="230"/>
      <c r="K377" s="230"/>
      <c r="L377" s="230"/>
      <c r="M377" s="230"/>
      <c r="N377" s="230"/>
      <c r="O377" s="230"/>
      <c r="P377" s="230"/>
      <c r="Q377" s="230"/>
      <c r="R377" s="230"/>
      <c r="S377" s="230"/>
      <c r="T377" s="230"/>
      <c r="U377" s="230"/>
      <c r="V377" s="230"/>
      <c r="W377" s="230"/>
      <c r="X377" s="230"/>
      <c r="Y377" s="230"/>
      <c r="Z377" s="230"/>
      <c r="AA377" s="230"/>
      <c r="AB377" s="230"/>
      <c r="AC377" s="230"/>
      <c r="AD377" s="230"/>
      <c r="AE377" s="230"/>
      <c r="AF377" s="230"/>
      <c r="AG377" s="230"/>
      <c r="AH377" s="230"/>
      <c r="AI377" s="231"/>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row>
    <row r="378" spans="2:59" ht="23.1" customHeight="1">
      <c r="C378" s="227"/>
      <c r="D378" s="228"/>
      <c r="E378" s="232"/>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4"/>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row>
    <row r="379" spans="2:59" ht="23.1" customHeight="1">
      <c r="C379" s="225" t="s">
        <v>190</v>
      </c>
      <c r="D379" s="226"/>
      <c r="E379" s="229"/>
      <c r="F379" s="230"/>
      <c r="G379" s="230"/>
      <c r="H379" s="230"/>
      <c r="I379" s="230"/>
      <c r="J379" s="230"/>
      <c r="K379" s="230"/>
      <c r="L379" s="230"/>
      <c r="M379" s="230"/>
      <c r="N379" s="230"/>
      <c r="O379" s="230"/>
      <c r="P379" s="230"/>
      <c r="Q379" s="230"/>
      <c r="R379" s="230"/>
      <c r="S379" s="230"/>
      <c r="T379" s="230"/>
      <c r="U379" s="230"/>
      <c r="V379" s="230"/>
      <c r="W379" s="230"/>
      <c r="X379" s="230"/>
      <c r="Y379" s="230"/>
      <c r="Z379" s="230"/>
      <c r="AA379" s="230"/>
      <c r="AB379" s="230"/>
      <c r="AC379" s="230"/>
      <c r="AD379" s="230"/>
      <c r="AE379" s="230"/>
      <c r="AF379" s="230"/>
      <c r="AG379" s="230"/>
      <c r="AH379" s="230"/>
      <c r="AI379" s="231"/>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row>
    <row r="380" spans="2:59" ht="23.1" customHeight="1">
      <c r="C380" s="227"/>
      <c r="D380" s="228"/>
      <c r="E380" s="232"/>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4"/>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row>
    <row r="381" spans="2:59" ht="23.1" customHeight="1"/>
    <row r="382" spans="2:59" ht="23.1" customHeight="1">
      <c r="C382" s="10" t="s">
        <v>191</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row>
    <row r="383" spans="2:59" ht="23.1" customHeight="1">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row>
    <row r="384" spans="2:59" ht="23.1" customHeight="1">
      <c r="C384" s="177"/>
      <c r="D384" s="177"/>
      <c r="E384" s="177"/>
      <c r="F384" s="177"/>
      <c r="G384" s="177"/>
      <c r="H384" s="177"/>
      <c r="I384" s="177"/>
      <c r="J384" s="177"/>
      <c r="K384" s="177"/>
      <c r="L384" s="177"/>
      <c r="M384" s="177"/>
      <c r="N384" s="177"/>
      <c r="O384" s="177"/>
      <c r="P384" s="142" t="str">
        <f>Year3&amp;"年度"</f>
        <v>2023年度</v>
      </c>
      <c r="Q384" s="142"/>
      <c r="R384" s="142"/>
      <c r="S384" s="142"/>
      <c r="T384" s="142"/>
      <c r="U384" s="142"/>
      <c r="V384" s="142"/>
      <c r="W384" s="142"/>
      <c r="X384" s="142"/>
      <c r="Y384" s="142" t="str">
        <f>Year2&amp;"年度"</f>
        <v>2024年度</v>
      </c>
      <c r="Z384" s="142"/>
      <c r="AA384" s="142"/>
      <c r="AB384" s="142"/>
      <c r="AC384" s="142"/>
      <c r="AD384" s="142"/>
      <c r="AE384" s="142"/>
      <c r="AF384" s="142"/>
      <c r="AG384" s="14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row>
    <row r="385" spans="2:59" ht="23.1" customHeight="1">
      <c r="C385" s="177"/>
      <c r="D385" s="177"/>
      <c r="E385" s="177"/>
      <c r="F385" s="177"/>
      <c r="G385" s="177"/>
      <c r="H385" s="177"/>
      <c r="I385" s="177"/>
      <c r="J385" s="177"/>
      <c r="K385" s="177"/>
      <c r="L385" s="177"/>
      <c r="M385" s="177"/>
      <c r="N385" s="177"/>
      <c r="O385" s="177"/>
      <c r="P385" s="142" t="s">
        <v>195</v>
      </c>
      <c r="Q385" s="142"/>
      <c r="R385" s="142"/>
      <c r="S385" s="142"/>
      <c r="T385" s="142" t="s">
        <v>196</v>
      </c>
      <c r="U385" s="142"/>
      <c r="V385" s="142"/>
      <c r="W385" s="142"/>
      <c r="X385" s="142"/>
      <c r="Y385" s="142" t="s">
        <v>195</v>
      </c>
      <c r="Z385" s="142"/>
      <c r="AA385" s="142"/>
      <c r="AB385" s="142"/>
      <c r="AC385" s="142" t="s">
        <v>196</v>
      </c>
      <c r="AD385" s="142"/>
      <c r="AE385" s="142"/>
      <c r="AF385" s="142"/>
      <c r="AG385" s="14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row>
    <row r="386" spans="2:59" ht="23.1" customHeight="1">
      <c r="C386" s="177" t="s">
        <v>250</v>
      </c>
      <c r="D386" s="177"/>
      <c r="E386" s="177"/>
      <c r="F386" s="177"/>
      <c r="G386" s="177"/>
      <c r="H386" s="177"/>
      <c r="I386" s="177"/>
      <c r="J386" s="177"/>
      <c r="K386" s="177"/>
      <c r="L386" s="177"/>
      <c r="M386" s="177"/>
      <c r="N386" s="177"/>
      <c r="O386" s="177"/>
      <c r="P386" s="235"/>
      <c r="Q386" s="236"/>
      <c r="R386" s="236"/>
      <c r="S386" s="237"/>
      <c r="T386" s="137"/>
      <c r="U386" s="138"/>
      <c r="V386" s="138"/>
      <c r="W386" s="138"/>
      <c r="X386" s="139"/>
      <c r="Y386" s="235"/>
      <c r="Z386" s="236"/>
      <c r="AA386" s="236"/>
      <c r="AB386" s="237"/>
      <c r="AC386" s="137"/>
      <c r="AD386" s="138"/>
      <c r="AE386" s="138"/>
      <c r="AF386" s="138"/>
      <c r="AG386" s="139"/>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row>
    <row r="387" spans="2:59" ht="23.1" customHeight="1">
      <c r="C387" s="224" t="s">
        <v>251</v>
      </c>
      <c r="D387" s="224"/>
      <c r="E387" s="224"/>
      <c r="F387" s="224"/>
      <c r="G387" s="224"/>
      <c r="H387" s="224"/>
      <c r="I387" s="224"/>
      <c r="J387" s="224"/>
      <c r="K387" s="224"/>
      <c r="L387" s="224"/>
      <c r="M387" s="224"/>
      <c r="N387" s="224"/>
      <c r="O387" s="224"/>
      <c r="P387" s="235"/>
      <c r="Q387" s="236"/>
      <c r="R387" s="236"/>
      <c r="S387" s="237"/>
      <c r="T387" s="137"/>
      <c r="U387" s="138"/>
      <c r="V387" s="138"/>
      <c r="W387" s="138"/>
      <c r="X387" s="139"/>
      <c r="Y387" s="235"/>
      <c r="Z387" s="236"/>
      <c r="AA387" s="236"/>
      <c r="AB387" s="237"/>
      <c r="AC387" s="137"/>
      <c r="AD387" s="138"/>
      <c r="AE387" s="138"/>
      <c r="AF387" s="138"/>
      <c r="AG387" s="139"/>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row>
    <row r="388" spans="2:59" ht="23.1" customHeight="1">
      <c r="C388" s="177" t="s">
        <v>252</v>
      </c>
      <c r="D388" s="177"/>
      <c r="E388" s="177"/>
      <c r="F388" s="177"/>
      <c r="G388" s="177"/>
      <c r="H388" s="177"/>
      <c r="I388" s="177"/>
      <c r="J388" s="177"/>
      <c r="K388" s="177"/>
      <c r="L388" s="177"/>
      <c r="M388" s="177"/>
      <c r="N388" s="177"/>
      <c r="O388" s="177"/>
      <c r="P388" s="235"/>
      <c r="Q388" s="236"/>
      <c r="R388" s="236"/>
      <c r="S388" s="237"/>
      <c r="T388" s="137"/>
      <c r="U388" s="138"/>
      <c r="V388" s="138"/>
      <c r="W388" s="138"/>
      <c r="X388" s="139"/>
      <c r="Y388" s="235"/>
      <c r="Z388" s="236"/>
      <c r="AA388" s="236"/>
      <c r="AB388" s="237"/>
      <c r="AC388" s="137"/>
      <c r="AD388" s="138"/>
      <c r="AE388" s="138"/>
      <c r="AF388" s="138"/>
      <c r="AG388" s="139"/>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row>
    <row r="389" spans="2:59" ht="23.1" customHeight="1">
      <c r="O389" t="s">
        <v>192</v>
      </c>
    </row>
    <row r="390" spans="2:59" ht="23.1" customHeight="1">
      <c r="C390" s="9" t="s">
        <v>3</v>
      </c>
      <c r="H390" s="14"/>
    </row>
    <row r="391" spans="2:59" ht="23.1" customHeight="1">
      <c r="C391" s="144"/>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6"/>
    </row>
    <row r="392" spans="2:59" ht="23.1" customHeight="1">
      <c r="C392" s="147"/>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9"/>
    </row>
    <row r="393" spans="2:59" ht="23.1" customHeight="1"/>
    <row r="394" spans="2:59" ht="23.1" customHeight="1"/>
    <row r="395" spans="2:59" ht="23.1" customHeight="1">
      <c r="B395" s="175" t="s">
        <v>19</v>
      </c>
      <c r="C395" s="175"/>
      <c r="D395" s="4" t="s">
        <v>197</v>
      </c>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row>
    <row r="396" spans="2:59" ht="23.1" customHeight="1">
      <c r="B396" s="175"/>
      <c r="C396" s="175"/>
      <c r="D396" s="12" t="s">
        <v>279</v>
      </c>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row>
    <row r="397" spans="2:59" ht="23.1" customHeight="1">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row>
    <row r="398" spans="2:59" ht="23.1" customHeight="1">
      <c r="C398" s="142"/>
      <c r="D398" s="142"/>
      <c r="E398" s="142"/>
      <c r="F398" s="142" t="s">
        <v>26</v>
      </c>
      <c r="G398" s="142"/>
      <c r="H398" s="142"/>
      <c r="I398" s="142"/>
      <c r="J398" s="142"/>
      <c r="K398" s="142"/>
      <c r="L398" s="142"/>
      <c r="M398" s="142"/>
      <c r="N398" s="142"/>
      <c r="O398" s="142"/>
      <c r="P398" s="142" t="s">
        <v>55</v>
      </c>
      <c r="Q398" s="142"/>
      <c r="R398" s="142"/>
      <c r="S398" s="142"/>
      <c r="T398" s="142"/>
      <c r="U398" s="142"/>
      <c r="V398" s="142"/>
      <c r="W398" s="142"/>
      <c r="X398" s="142"/>
      <c r="Y398" s="142"/>
      <c r="Z398" s="142"/>
      <c r="AA398" s="142"/>
      <c r="AB398" s="142"/>
      <c r="AC398" s="142"/>
      <c r="AD398" s="142"/>
      <c r="AE398" s="142"/>
      <c r="AF398" s="142"/>
      <c r="AG398" s="142"/>
      <c r="AH398" s="142"/>
      <c r="AI398" s="14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row>
    <row r="399" spans="2:59" ht="23.1" customHeight="1">
      <c r="C399" s="142" t="str">
        <f>Year3 &amp;"年度"</f>
        <v>2023年度</v>
      </c>
      <c r="D399" s="142"/>
      <c r="E399" s="142"/>
      <c r="F399" s="240" t="s">
        <v>53</v>
      </c>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row>
    <row r="400" spans="2:59" ht="23.1" customHeight="1">
      <c r="C400" s="142"/>
      <c r="D400" s="142"/>
      <c r="E400" s="142"/>
      <c r="F400" s="240"/>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row>
    <row r="401" spans="2:59" ht="23.1" customHeight="1">
      <c r="C401" s="142"/>
      <c r="D401" s="142"/>
      <c r="E401" s="142"/>
      <c r="F401" s="240" t="s">
        <v>54</v>
      </c>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row>
    <row r="402" spans="2:59" ht="23.1" customHeight="1">
      <c r="C402" s="142"/>
      <c r="D402" s="142"/>
      <c r="E402" s="142"/>
      <c r="F402" s="240"/>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row>
    <row r="403" spans="2:59" ht="23.1" customHeight="1">
      <c r="C403" s="142" t="str">
        <f>Year2 &amp;"年度"</f>
        <v>2024年度</v>
      </c>
      <c r="D403" s="142"/>
      <c r="E403" s="142"/>
      <c r="F403" s="240" t="s">
        <v>53</v>
      </c>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row>
    <row r="404" spans="2:59" ht="23.1" customHeight="1">
      <c r="C404" s="142"/>
      <c r="D404" s="142"/>
      <c r="E404" s="142"/>
      <c r="F404" s="240"/>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row>
    <row r="405" spans="2:59" ht="23.1" customHeight="1">
      <c r="C405" s="142"/>
      <c r="D405" s="142"/>
      <c r="E405" s="142"/>
      <c r="F405" s="240" t="s">
        <v>54</v>
      </c>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row>
    <row r="406" spans="2:59" ht="23.1" customHeight="1">
      <c r="C406" s="142"/>
      <c r="D406" s="142"/>
      <c r="E406" s="142"/>
      <c r="F406" s="240"/>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row>
    <row r="407" spans="2:59" ht="23.1" customHeight="1"/>
    <row r="408" spans="2:59" ht="23.1" customHeight="1">
      <c r="C408" t="s">
        <v>3</v>
      </c>
    </row>
    <row r="409" spans="2:59" ht="23.1" customHeight="1">
      <c r="C409" s="144"/>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6"/>
    </row>
    <row r="410" spans="2:59" ht="23.1" customHeight="1">
      <c r="C410" s="147"/>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9"/>
    </row>
    <row r="411" spans="2:59" ht="23.1" customHeight="1"/>
    <row r="412" spans="2:59" ht="23.1" customHeight="1"/>
    <row r="413" spans="2:59" ht="23.1" customHeight="1">
      <c r="B413" s="175" t="s">
        <v>20</v>
      </c>
      <c r="C413" s="175"/>
      <c r="D413" s="4" t="s">
        <v>198</v>
      </c>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row>
    <row r="414" spans="2:59" ht="23.1" customHeight="1"/>
    <row r="415" spans="2:59" ht="23.1" customHeight="1">
      <c r="C415" s="10" t="s">
        <v>199</v>
      </c>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row>
    <row r="416" spans="2:59" ht="23.1" customHeight="1">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row>
    <row r="417" spans="3:59" ht="23.1" customHeight="1">
      <c r="C417" s="77"/>
      <c r="E417" t="s">
        <v>21</v>
      </c>
      <c r="K417" t="s">
        <v>22</v>
      </c>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row>
    <row r="418" spans="3:59" ht="23.1" customHeight="1">
      <c r="E418" t="s">
        <v>16</v>
      </c>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row>
    <row r="419" spans="3:59" ht="23.1" customHeight="1"/>
    <row r="420" spans="3:59" ht="23.1" customHeight="1">
      <c r="C420" s="10" t="s">
        <v>200</v>
      </c>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row>
    <row r="421" spans="3:59" ht="23.1" customHeight="1">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row>
    <row r="422" spans="3:59" ht="23.1" customHeight="1">
      <c r="C422" s="77"/>
      <c r="E422" t="s">
        <v>21</v>
      </c>
      <c r="K422" t="s">
        <v>22</v>
      </c>
      <c r="R422" t="s">
        <v>15</v>
      </c>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132"/>
    </row>
    <row r="423" spans="3:59" ht="23.1" customHeight="1">
      <c r="E423" t="s">
        <v>12</v>
      </c>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132"/>
    </row>
    <row r="424" spans="3:59" ht="23.1" customHeight="1"/>
    <row r="425" spans="3:59" ht="23.1" customHeight="1">
      <c r="C425" s="10" t="s">
        <v>257</v>
      </c>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row>
    <row r="426" spans="3:59" ht="23.1" customHeight="1">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row>
    <row r="427" spans="3:59" ht="23.1" customHeight="1">
      <c r="C427" s="77"/>
      <c r="E427" t="s">
        <v>21</v>
      </c>
      <c r="K427" t="s">
        <v>22</v>
      </c>
      <c r="R427" t="s">
        <v>15</v>
      </c>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row>
    <row r="428" spans="3:59" ht="23.1" customHeight="1">
      <c r="E428" t="s">
        <v>12</v>
      </c>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row>
    <row r="429" spans="3:59" ht="23.1" customHeight="1">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row>
    <row r="430" spans="3:59" ht="23.1" customHeight="1">
      <c r="C430" s="10" t="s">
        <v>282</v>
      </c>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row>
    <row r="431" spans="3:59" ht="23.1" customHeight="1">
      <c r="AD431" s="238" t="s">
        <v>280</v>
      </c>
      <c r="AE431" s="238"/>
      <c r="AF431" s="238"/>
      <c r="AG431" s="238"/>
      <c r="AH431" s="238"/>
      <c r="AI431" s="238"/>
      <c r="AJ431" s="239"/>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row>
    <row r="432" spans="3:59" ht="23.1" customHeight="1">
      <c r="C432" s="77"/>
      <c r="E432" t="s">
        <v>290</v>
      </c>
      <c r="J432" s="142" t="str">
        <f>Year3&amp;"年度"</f>
        <v>2023年度</v>
      </c>
      <c r="K432" s="142"/>
      <c r="L432" s="142"/>
      <c r="M432" s="142"/>
      <c r="N432" s="197"/>
      <c r="O432" s="198"/>
      <c r="P432" s="198"/>
      <c r="Q432" s="198"/>
      <c r="R432" s="199"/>
      <c r="S432" s="16" t="s">
        <v>8</v>
      </c>
      <c r="T432" s="142" t="str">
        <f>Year2&amp;"年度"</f>
        <v>2024年度</v>
      </c>
      <c r="U432" s="142"/>
      <c r="V432" s="142"/>
      <c r="W432" s="142"/>
      <c r="X432" s="197"/>
      <c r="Y432" s="198"/>
      <c r="Z432" s="198"/>
      <c r="AA432" s="198"/>
      <c r="AB432" s="199"/>
      <c r="AC432" s="16" t="s">
        <v>8</v>
      </c>
      <c r="AD432" s="238"/>
      <c r="AE432" s="238"/>
      <c r="AF432" s="238"/>
      <c r="AG432" s="238"/>
      <c r="AH432" s="238"/>
      <c r="AI432" s="238"/>
      <c r="AJ432" s="239"/>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row>
    <row r="433" spans="3:59" ht="23.1" customHeight="1">
      <c r="E433" t="s">
        <v>110</v>
      </c>
      <c r="AD433" s="238"/>
      <c r="AE433" s="238"/>
      <c r="AF433" s="238"/>
      <c r="AG433" s="238"/>
      <c r="AH433" s="238"/>
      <c r="AI433" s="238"/>
      <c r="AJ433" s="239"/>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row>
    <row r="434" spans="3:59" ht="23.1" customHeight="1">
      <c r="E434" t="s">
        <v>16</v>
      </c>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row>
    <row r="435" spans="3:59" ht="23.1" customHeight="1">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row>
    <row r="436" spans="3:59" ht="23.1" customHeight="1">
      <c r="C436" t="s">
        <v>281</v>
      </c>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row>
    <row r="437" spans="3:59" ht="23.1" customHeight="1">
      <c r="C437" s="144"/>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6"/>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row>
    <row r="438" spans="3:59" ht="23.1" customHeight="1">
      <c r="C438" s="147"/>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9"/>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row>
    <row r="439" spans="3:59" ht="23.1" customHeight="1">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row>
    <row r="440" spans="3:59" ht="23.1" customHeight="1">
      <c r="C440" s="10" t="s">
        <v>201</v>
      </c>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132"/>
    </row>
    <row r="441" spans="3:59" ht="23.1" customHeight="1">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row>
    <row r="442" spans="3:59" ht="23.1" customHeight="1">
      <c r="C442" s="156"/>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8"/>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row>
    <row r="443" spans="3:59" ht="23.1" customHeight="1">
      <c r="C443" s="159"/>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1"/>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row>
    <row r="444" spans="3:59" ht="23.1" customHeight="1"/>
    <row r="445" spans="3:59" ht="23.1" customHeight="1">
      <c r="C445" s="10" t="s">
        <v>258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row>
    <row r="446" spans="3:59" ht="23.1" customHeight="1">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132"/>
    </row>
    <row r="447" spans="3:59" ht="23.1" customHeight="1">
      <c r="C447" s="77"/>
      <c r="E447" t="s">
        <v>182</v>
      </c>
      <c r="O447" t="s">
        <v>183</v>
      </c>
      <c r="Z447" t="s">
        <v>202</v>
      </c>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row>
    <row r="448" spans="3:59" ht="23.1" customHeight="1">
      <c r="E448" t="s">
        <v>12</v>
      </c>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132"/>
    </row>
    <row r="449" spans="3:59" ht="23.1" customHeight="1"/>
    <row r="450" spans="3:59" ht="23.1" customHeight="1">
      <c r="C450" s="10" t="s">
        <v>283</v>
      </c>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row>
    <row r="451" spans="3:59" ht="23.1" customHeight="1">
      <c r="AC451" s="40" t="s">
        <v>285</v>
      </c>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132"/>
    </row>
    <row r="452" spans="3:59" ht="23.1" customHeight="1">
      <c r="C452" s="77"/>
      <c r="E452" t="s">
        <v>289</v>
      </c>
      <c r="L452" s="142" t="str">
        <f>Year3&amp;"年度"</f>
        <v>2023年度</v>
      </c>
      <c r="M452" s="142"/>
      <c r="N452" s="142"/>
      <c r="O452" s="142"/>
      <c r="P452" s="136"/>
      <c r="Q452" s="136"/>
      <c r="R452" s="136"/>
      <c r="S452" s="136"/>
      <c r="T452" s="136"/>
      <c r="U452" s="136"/>
      <c r="V452" s="142" t="str">
        <f>Year2&amp;"年度"</f>
        <v>2024年度</v>
      </c>
      <c r="W452" s="142"/>
      <c r="X452" s="142"/>
      <c r="Y452" s="142"/>
      <c r="Z452" s="136"/>
      <c r="AA452" s="136"/>
      <c r="AB452" s="136"/>
      <c r="AC452" s="136"/>
      <c r="AD452" s="136"/>
      <c r="AE452" s="136"/>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row>
    <row r="453" spans="3:59" ht="23.1" customHeight="1">
      <c r="E453" t="s">
        <v>284</v>
      </c>
      <c r="M453" s="6" t="s">
        <v>286</v>
      </c>
      <c r="N453" s="39"/>
      <c r="O453" s="39"/>
      <c r="P453" s="39"/>
      <c r="Q453" s="39"/>
      <c r="R453" s="39"/>
      <c r="S453" s="39"/>
      <c r="T453" s="39"/>
      <c r="U453" s="39"/>
      <c r="V453" s="39"/>
      <c r="W453" s="39"/>
      <c r="X453" s="39"/>
      <c r="Y453" s="39"/>
      <c r="Z453" s="39"/>
      <c r="AA453" s="39"/>
      <c r="AB453" s="39"/>
      <c r="AC453" s="39"/>
      <c r="AD453" s="39"/>
      <c r="AE453" s="39"/>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132"/>
    </row>
    <row r="454" spans="3:59" ht="23.1" customHeight="1">
      <c r="E454" t="s">
        <v>342</v>
      </c>
      <c r="I454" t="s">
        <v>12</v>
      </c>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row>
    <row r="455" spans="3:59" ht="23.1" customHeight="1">
      <c r="C455" t="s">
        <v>3</v>
      </c>
    </row>
    <row r="456" spans="3:59" ht="23.1" customHeight="1">
      <c r="C456" s="144"/>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6"/>
    </row>
    <row r="457" spans="3:59" ht="23.1" customHeight="1">
      <c r="C457" s="147"/>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9"/>
    </row>
    <row r="458" spans="3:59" ht="23.1" customHeight="1"/>
    <row r="459" spans="3:59" ht="23.1" customHeight="1">
      <c r="C459" s="10" t="s">
        <v>287</v>
      </c>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row>
    <row r="460" spans="3:59" ht="23.1" customHeight="1">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row>
    <row r="461" spans="3:59" ht="23.1" customHeight="1">
      <c r="C461" s="77"/>
      <c r="E461" t="s">
        <v>288</v>
      </c>
      <c r="L461" s="137"/>
      <c r="M461" s="138"/>
      <c r="N461" s="138"/>
      <c r="O461" s="138"/>
      <c r="P461" s="139"/>
      <c r="Q461" t="s">
        <v>223</v>
      </c>
      <c r="U461" t="str">
        <f>"※原則、"&amp;Year1&amp;"年6月末時点"</f>
        <v>※原則、2025年6月末時点</v>
      </c>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row>
    <row r="462" spans="3:59" ht="23.1" customHeight="1">
      <c r="E462" t="s">
        <v>73</v>
      </c>
      <c r="K462" t="s">
        <v>70</v>
      </c>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row>
    <row r="463" spans="3:59" ht="23.1" customHeight="1">
      <c r="E463" t="s">
        <v>12</v>
      </c>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row>
    <row r="464" spans="3:59" ht="23.1" customHeight="1"/>
    <row r="465" spans="3:59" ht="23.1" customHeight="1">
      <c r="C465" t="s">
        <v>3</v>
      </c>
    </row>
    <row r="466" spans="3:59" ht="23.1" customHeight="1">
      <c r="C466" s="144"/>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6"/>
    </row>
    <row r="467" spans="3:59" ht="23.1" customHeight="1">
      <c r="C467" s="147"/>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9"/>
    </row>
    <row r="468" spans="3:59" ht="23.1" customHeight="1"/>
    <row r="469" spans="3:59" ht="23.1" customHeight="1">
      <c r="C469" s="10" t="s">
        <v>203</v>
      </c>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row>
    <row r="470" spans="3:59" ht="23.1" customHeight="1">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row>
    <row r="471" spans="3:59" ht="23.1" customHeight="1">
      <c r="C471" s="78"/>
      <c r="D471" t="s">
        <v>204</v>
      </c>
      <c r="N471" s="78"/>
      <c r="O471" t="s">
        <v>205</v>
      </c>
      <c r="X471" s="78"/>
      <c r="Y471" t="s">
        <v>206</v>
      </c>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row>
    <row r="472" spans="3:59" ht="23.1" customHeight="1">
      <c r="C472" s="78"/>
      <c r="D472" t="s">
        <v>13</v>
      </c>
      <c r="G472" s="178"/>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5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row>
    <row r="473" spans="3:59" ht="23.1" customHeight="1">
      <c r="C473" s="78"/>
      <c r="D473" t="s">
        <v>207</v>
      </c>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row>
    <row r="474" spans="3:59" ht="23.1" customHeight="1">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row>
    <row r="475" spans="3:59" ht="23.1" customHeight="1">
      <c r="C475" s="142" t="s">
        <v>208</v>
      </c>
      <c r="D475" s="142"/>
      <c r="E475" s="142"/>
      <c r="F475" s="142"/>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9"/>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132"/>
    </row>
    <row r="476" spans="3:59" ht="23.1" customHeight="1">
      <c r="C476" s="142"/>
      <c r="D476" s="142"/>
      <c r="E476" s="142"/>
      <c r="F476" s="142"/>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row>
    <row r="477" spans="3:59" ht="23.1" customHeight="1"/>
    <row r="478" spans="3:59" ht="23.1" customHeight="1">
      <c r="C478" s="10" t="s">
        <v>209</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row>
    <row r="479" spans="3:59" ht="23.1" customHeight="1">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row>
    <row r="480" spans="3:59" ht="23.1" customHeight="1">
      <c r="C480" s="77"/>
      <c r="E480" t="s">
        <v>210</v>
      </c>
      <c r="R480" t="s">
        <v>211</v>
      </c>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row>
    <row r="481" spans="3:59" ht="23.1" customHeight="1">
      <c r="E481" t="s">
        <v>111</v>
      </c>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132"/>
    </row>
    <row r="482" spans="3:59" ht="23.1" customHeight="1">
      <c r="E482" t="s">
        <v>212</v>
      </c>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row>
    <row r="483" spans="3:59" ht="23.1" customHeight="1"/>
    <row r="484" spans="3:59" ht="23.1" customHeight="1">
      <c r="C484" s="10" t="s">
        <v>213</v>
      </c>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row>
    <row r="485" spans="3:59" ht="23.1" customHeight="1">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row>
    <row r="486" spans="3:59" ht="23.1" customHeight="1">
      <c r="C486" s="77"/>
      <c r="E486" t="s">
        <v>21</v>
      </c>
      <c r="K486" t="s">
        <v>22</v>
      </c>
      <c r="R486" t="s">
        <v>15</v>
      </c>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row>
    <row r="487" spans="3:59" ht="23.1" customHeight="1">
      <c r="E487" t="s">
        <v>12</v>
      </c>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row>
    <row r="488" spans="3:59" ht="23.1" customHeight="1"/>
    <row r="489" spans="3:59" ht="23.1" customHeight="1">
      <c r="C489" s="10" t="s">
        <v>214</v>
      </c>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row>
    <row r="490" spans="3:59" ht="23.1" customHeight="1">
      <c r="D490" t="s">
        <v>261</v>
      </c>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132"/>
    </row>
    <row r="491" spans="3:59" ht="23.1" customHeight="1">
      <c r="C491" s="142" t="str">
        <f>Year3&amp;"年度"</f>
        <v>2023年度</v>
      </c>
      <c r="D491" s="142"/>
      <c r="E491" s="142"/>
      <c r="F491" s="142"/>
      <c r="G491" s="241"/>
      <c r="H491" s="241"/>
      <c r="I491" s="241"/>
      <c r="J491" s="241"/>
      <c r="K491" s="241"/>
      <c r="L491" s="241"/>
      <c r="M491" s="142" t="str">
        <f>Year2&amp;"年度"</f>
        <v>2024年度</v>
      </c>
      <c r="N491" s="142"/>
      <c r="O491" s="142"/>
      <c r="P491" s="142"/>
      <c r="Q491" s="241"/>
      <c r="R491" s="241"/>
      <c r="S491" s="241"/>
      <c r="T491" s="241"/>
      <c r="U491" s="241"/>
      <c r="V491" s="241"/>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row>
    <row r="492" spans="3:59" ht="23.1" customHeight="1">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row>
    <row r="493" spans="3:59" ht="23.1" customHeight="1">
      <c r="C493" s="10" t="s">
        <v>215</v>
      </c>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row>
    <row r="494" spans="3:59" ht="23.1" customHeight="1">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row>
    <row r="495" spans="3:59" ht="23.1" customHeight="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row>
    <row r="496" spans="3:59" ht="23.1" customHeight="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row>
    <row r="497" spans="3:59" ht="23.1" customHeight="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row>
    <row r="498" spans="3:59" ht="23.1" customHeight="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row>
    <row r="499" spans="3:59" ht="23.1" customHeight="1"/>
    <row r="500" spans="3:59" ht="23.1" customHeight="1">
      <c r="C500" s="10" t="s">
        <v>216</v>
      </c>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row>
    <row r="501" spans="3:59" ht="23.1" customHeight="1">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row>
    <row r="502" spans="3:59" ht="23.1" customHeight="1">
      <c r="C502" s="77"/>
      <c r="E502" t="s">
        <v>24</v>
      </c>
      <c r="L502" t="s">
        <v>25</v>
      </c>
      <c r="S502" t="s">
        <v>70</v>
      </c>
      <c r="Z502" t="s">
        <v>262</v>
      </c>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row>
    <row r="503" spans="3:59" ht="23.1" customHeight="1">
      <c r="E503" t="s">
        <v>23</v>
      </c>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row>
    <row r="504" spans="3:59" ht="23.1" customHeight="1">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row>
    <row r="505" spans="3:59" ht="23.1" customHeight="1">
      <c r="C505" s="142" t="s">
        <v>217</v>
      </c>
      <c r="D505" s="142"/>
      <c r="E505" s="229"/>
      <c r="F505" s="230"/>
      <c r="G505" s="230"/>
      <c r="H505" s="230"/>
      <c r="I505" s="230"/>
      <c r="J505" s="230"/>
      <c r="K505" s="230"/>
      <c r="L505" s="230"/>
      <c r="M505" s="230"/>
      <c r="N505" s="230"/>
      <c r="O505" s="230"/>
      <c r="P505" s="230"/>
      <c r="Q505" s="230"/>
      <c r="R505" s="230"/>
      <c r="S505" s="230"/>
      <c r="T505" s="230"/>
      <c r="U505" s="230"/>
      <c r="V505" s="230"/>
      <c r="W505" s="230"/>
      <c r="X505" s="230"/>
      <c r="Y505" s="230"/>
      <c r="Z505" s="230"/>
      <c r="AA505" s="230"/>
      <c r="AB505" s="230"/>
      <c r="AC505" s="230"/>
      <c r="AD505" s="230"/>
      <c r="AE505" s="230"/>
      <c r="AF505" s="230"/>
      <c r="AG505" s="230"/>
      <c r="AH505" s="230"/>
      <c r="AI505" s="231"/>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row>
    <row r="506" spans="3:59" ht="23.1" customHeight="1">
      <c r="C506" s="142"/>
      <c r="D506" s="142"/>
      <c r="E506" s="232"/>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c r="AI506" s="234"/>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row>
    <row r="507" spans="3:59" ht="23.1" customHeight="1"/>
    <row r="508" spans="3:59" ht="23.1" customHeight="1">
      <c r="C508" s="10" t="s">
        <v>218</v>
      </c>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row>
    <row r="509" spans="3:59" ht="23.1" customHeight="1">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row>
    <row r="510" spans="3:59" ht="23.1" customHeight="1">
      <c r="C510" s="77"/>
      <c r="E510" t="s">
        <v>24</v>
      </c>
      <c r="L510" t="s">
        <v>25</v>
      </c>
      <c r="S510" t="s">
        <v>70</v>
      </c>
      <c r="Z510" t="s">
        <v>263</v>
      </c>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row>
    <row r="511" spans="3:59" ht="23.1" customHeight="1">
      <c r="E511" t="s">
        <v>23</v>
      </c>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132"/>
    </row>
    <row r="512" spans="3:59" ht="23.1" customHeight="1">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row>
    <row r="513" spans="3:59" ht="23.1" customHeight="1">
      <c r="C513" s="142" t="s">
        <v>217</v>
      </c>
      <c r="D513" s="142"/>
      <c r="E513" s="229"/>
      <c r="F513" s="230"/>
      <c r="G513" s="230"/>
      <c r="H513" s="230"/>
      <c r="I513" s="230"/>
      <c r="J513" s="230"/>
      <c r="K513" s="230"/>
      <c r="L513" s="230"/>
      <c r="M513" s="230"/>
      <c r="N513" s="230"/>
      <c r="O513" s="230"/>
      <c r="P513" s="230"/>
      <c r="Q513" s="230"/>
      <c r="R513" s="230"/>
      <c r="S513" s="230"/>
      <c r="T513" s="230"/>
      <c r="U513" s="230"/>
      <c r="V513" s="230"/>
      <c r="W513" s="230"/>
      <c r="X513" s="230"/>
      <c r="Y513" s="230"/>
      <c r="Z513" s="230"/>
      <c r="AA513" s="230"/>
      <c r="AB513" s="230"/>
      <c r="AC513" s="230"/>
      <c r="AD513" s="230"/>
      <c r="AE513" s="230"/>
      <c r="AF513" s="230"/>
      <c r="AG513" s="230"/>
      <c r="AH513" s="230"/>
      <c r="AI513" s="231"/>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132"/>
    </row>
    <row r="514" spans="3:59" ht="23.1" customHeight="1">
      <c r="C514" s="142"/>
      <c r="D514" s="142"/>
      <c r="E514" s="232"/>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4"/>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row>
    <row r="515" spans="3:59" ht="23.1" customHeight="1"/>
    <row r="516" spans="3:59" ht="23.1" customHeight="1">
      <c r="C516" s="10" t="s">
        <v>219</v>
      </c>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3:59" ht="23.1" customHeight="1">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132"/>
    </row>
    <row r="518" spans="3:59" ht="23.1" customHeight="1">
      <c r="C518" s="77"/>
      <c r="E518" t="s">
        <v>21</v>
      </c>
      <c r="K518" t="s">
        <v>22</v>
      </c>
      <c r="R518" t="s">
        <v>15</v>
      </c>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132"/>
    </row>
    <row r="519" spans="3:59" ht="23.1" customHeight="1">
      <c r="E519" t="s">
        <v>12</v>
      </c>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132"/>
    </row>
    <row r="520" spans="3:59" ht="23.1" customHeight="1">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132"/>
    </row>
    <row r="521" spans="3:59" ht="23.1" customHeight="1">
      <c r="C521" s="142" t="s">
        <v>217</v>
      </c>
      <c r="D521" s="142"/>
      <c r="E521" s="229"/>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1"/>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132"/>
    </row>
    <row r="522" spans="3:59" ht="23.1" customHeight="1">
      <c r="C522" s="142"/>
      <c r="D522" s="142"/>
      <c r="E522" s="232"/>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c r="AH522" s="233"/>
      <c r="AI522" s="234"/>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row>
    <row r="523" spans="3:59" ht="23.1" customHeight="1"/>
    <row r="524" spans="3:59" ht="23.1" customHeight="1">
      <c r="C524" s="10" t="s">
        <v>220</v>
      </c>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3:59" ht="23.1" customHeight="1">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132"/>
    </row>
    <row r="526" spans="3:59" ht="23.1" customHeight="1">
      <c r="C526" s="77"/>
      <c r="E526" t="s">
        <v>21</v>
      </c>
      <c r="K526" t="s">
        <v>22</v>
      </c>
      <c r="R526" t="s">
        <v>15</v>
      </c>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row>
    <row r="527" spans="3:59" ht="23.1" customHeight="1">
      <c r="E527" t="s">
        <v>12</v>
      </c>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row>
    <row r="528" spans="3:59" ht="23.1" customHeight="1">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132"/>
    </row>
    <row r="529" spans="2:59" ht="23.1" customHeight="1">
      <c r="C529" s="142" t="s">
        <v>217</v>
      </c>
      <c r="D529" s="142"/>
      <c r="E529" s="229"/>
      <c r="F529" s="230"/>
      <c r="G529" s="230"/>
      <c r="H529" s="230"/>
      <c r="I529" s="230"/>
      <c r="J529" s="230"/>
      <c r="K529" s="230"/>
      <c r="L529" s="230"/>
      <c r="M529" s="230"/>
      <c r="N529" s="230"/>
      <c r="O529" s="230"/>
      <c r="P529" s="230"/>
      <c r="Q529" s="230"/>
      <c r="R529" s="230"/>
      <c r="S529" s="230"/>
      <c r="T529" s="230"/>
      <c r="U529" s="230"/>
      <c r="V529" s="230"/>
      <c r="W529" s="230"/>
      <c r="X529" s="230"/>
      <c r="Y529" s="230"/>
      <c r="Z529" s="230"/>
      <c r="AA529" s="230"/>
      <c r="AB529" s="230"/>
      <c r="AC529" s="230"/>
      <c r="AD529" s="230"/>
      <c r="AE529" s="230"/>
      <c r="AF529" s="230"/>
      <c r="AG529" s="230"/>
      <c r="AH529" s="230"/>
      <c r="AI529" s="231"/>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row>
    <row r="530" spans="2:59" ht="23.1" customHeight="1">
      <c r="C530" s="142"/>
      <c r="D530" s="142"/>
      <c r="E530" s="232"/>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c r="AI530" s="234"/>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row>
    <row r="531" spans="2:59" ht="23.1" customHeight="1"/>
    <row r="532" spans="2:59" ht="23.1" customHeight="1"/>
    <row r="533" spans="2:59" ht="23.1" customHeight="1">
      <c r="B533" s="11" t="s">
        <v>340</v>
      </c>
    </row>
    <row r="534" spans="2:59" ht="23.1" customHeight="1"/>
    <row r="535" spans="2:59" ht="23.1" customHeight="1"/>
    <row r="536" spans="2:59" ht="23.1" customHeight="1"/>
  </sheetData>
  <sheetProtection algorithmName="SHA-512" hashValue="/tbtUF3F6KFfpou5J1tbjZhCO2zybp3f4F5IBasLgSpPtQTBfaj82ECr3roKCwv4R/h5ZGHcUB2nqxlL0EkNqQ==" saltValue="usfc+YYEStdcpI9aUmp/IA==" spinCount="100000" sheet="1" selectLockedCells="1"/>
  <dataConsolidate/>
  <mergeCells count="408">
    <mergeCell ref="AL479:BG482"/>
    <mergeCell ref="AL485:BG487"/>
    <mergeCell ref="AL490:BG498"/>
    <mergeCell ref="AL501:BG506"/>
    <mergeCell ref="AL509:BG514"/>
    <mergeCell ref="AL517:BG522"/>
    <mergeCell ref="AL525:BG530"/>
    <mergeCell ref="AL383:BG388"/>
    <mergeCell ref="AL397:BG406"/>
    <mergeCell ref="AL416:BG418"/>
    <mergeCell ref="AL421:BG423"/>
    <mergeCell ref="AL426:BG443"/>
    <mergeCell ref="AL446:BG448"/>
    <mergeCell ref="AL451:BG454"/>
    <mergeCell ref="AL460:BG463"/>
    <mergeCell ref="AL470:BG476"/>
    <mergeCell ref="AL301:BG308"/>
    <mergeCell ref="AL311:BG317"/>
    <mergeCell ref="AL327:BG333"/>
    <mergeCell ref="AL336:BG338"/>
    <mergeCell ref="AL341:BG343"/>
    <mergeCell ref="AL347:BG351"/>
    <mergeCell ref="AL354:BG366"/>
    <mergeCell ref="AL376:BG380"/>
    <mergeCell ref="AL248:BG250"/>
    <mergeCell ref="AL266:BG269"/>
    <mergeCell ref="AL278:BG292"/>
    <mergeCell ref="AL256:BG259"/>
    <mergeCell ref="AL220:BG225"/>
    <mergeCell ref="AL228:BG233"/>
    <mergeCell ref="AL236:BG241"/>
    <mergeCell ref="AL181:BG188"/>
    <mergeCell ref="AL191:BG196"/>
    <mergeCell ref="AL200:BG204"/>
    <mergeCell ref="AL212:BG217"/>
    <mergeCell ref="AL115:BG125"/>
    <mergeCell ref="AL133:BG136"/>
    <mergeCell ref="AL158:BG163"/>
    <mergeCell ref="AL166:BG171"/>
    <mergeCell ref="AL146:BG153"/>
    <mergeCell ref="AL68:BG72"/>
    <mergeCell ref="AL78:BG88"/>
    <mergeCell ref="AL90:BG95"/>
    <mergeCell ref="AL97:BG108"/>
    <mergeCell ref="B240:C241"/>
    <mergeCell ref="D240:S240"/>
    <mergeCell ref="T240:AI240"/>
    <mergeCell ref="D241:S241"/>
    <mergeCell ref="T241:AI241"/>
    <mergeCell ref="C79:H80"/>
    <mergeCell ref="C81:H81"/>
    <mergeCell ref="C82:H82"/>
    <mergeCell ref="C83:H83"/>
    <mergeCell ref="C84:H84"/>
    <mergeCell ref="C85:H85"/>
    <mergeCell ref="C87:H87"/>
    <mergeCell ref="C88:H88"/>
    <mergeCell ref="D216:S216"/>
    <mergeCell ref="B216:C217"/>
    <mergeCell ref="X99:AE99"/>
    <mergeCell ref="J90:M91"/>
    <mergeCell ref="N90:Q91"/>
    <mergeCell ref="C90:I91"/>
    <mergeCell ref="C92:I92"/>
    <mergeCell ref="T225:AI225"/>
    <mergeCell ref="B232:C233"/>
    <mergeCell ref="D232:S232"/>
    <mergeCell ref="T232:AI232"/>
    <mergeCell ref="D233:S233"/>
    <mergeCell ref="T233:AI233"/>
    <mergeCell ref="H448:AI448"/>
    <mergeCell ref="B413:C413"/>
    <mergeCell ref="H418:AI418"/>
    <mergeCell ref="H423:AI423"/>
    <mergeCell ref="H428:AI428"/>
    <mergeCell ref="H434:AI434"/>
    <mergeCell ref="J432:M432"/>
    <mergeCell ref="N432:R432"/>
    <mergeCell ref="T432:W432"/>
    <mergeCell ref="X432:AB432"/>
    <mergeCell ref="C403:E406"/>
    <mergeCell ref="F403:F404"/>
    <mergeCell ref="G403:O404"/>
    <mergeCell ref="P403:AI404"/>
    <mergeCell ref="F405:F406"/>
    <mergeCell ref="G405:O406"/>
    <mergeCell ref="P405:AI406"/>
    <mergeCell ref="C409:AI410"/>
    <mergeCell ref="H519:AI519"/>
    <mergeCell ref="H527:AI527"/>
    <mergeCell ref="C505:D506"/>
    <mergeCell ref="E505:AI506"/>
    <mergeCell ref="C513:D514"/>
    <mergeCell ref="E513:AI514"/>
    <mergeCell ref="C521:D522"/>
    <mergeCell ref="E521:AI522"/>
    <mergeCell ref="C529:D530"/>
    <mergeCell ref="E529:AI530"/>
    <mergeCell ref="H481:AI481"/>
    <mergeCell ref="H487:AI487"/>
    <mergeCell ref="C491:F491"/>
    <mergeCell ref="G491:L491"/>
    <mergeCell ref="M491:P491"/>
    <mergeCell ref="Q491:V491"/>
    <mergeCell ref="C495:AI498"/>
    <mergeCell ref="H503:AI503"/>
    <mergeCell ref="H511:AI511"/>
    <mergeCell ref="H463:AI463"/>
    <mergeCell ref="L461:P461"/>
    <mergeCell ref="C466:AI467"/>
    <mergeCell ref="G472:AI472"/>
    <mergeCell ref="C475:F476"/>
    <mergeCell ref="G475:AI476"/>
    <mergeCell ref="C437:AI438"/>
    <mergeCell ref="C442:AI443"/>
    <mergeCell ref="C456:AI457"/>
    <mergeCell ref="L454:AI454"/>
    <mergeCell ref="L452:O452"/>
    <mergeCell ref="V452:Y452"/>
    <mergeCell ref="P452:U452"/>
    <mergeCell ref="Z452:AE452"/>
    <mergeCell ref="AD431:AJ433"/>
    <mergeCell ref="T388:X388"/>
    <mergeCell ref="Y388:AB388"/>
    <mergeCell ref="B395:C396"/>
    <mergeCell ref="C398:E398"/>
    <mergeCell ref="F398:O398"/>
    <mergeCell ref="P398:AI398"/>
    <mergeCell ref="C399:E402"/>
    <mergeCell ref="F399:F400"/>
    <mergeCell ref="G399:O400"/>
    <mergeCell ref="P399:AI400"/>
    <mergeCell ref="F401:F402"/>
    <mergeCell ref="G401:O402"/>
    <mergeCell ref="P401:AI402"/>
    <mergeCell ref="C388:O388"/>
    <mergeCell ref="AC388:AG388"/>
    <mergeCell ref="P388:S388"/>
    <mergeCell ref="C387:O387"/>
    <mergeCell ref="C386:O386"/>
    <mergeCell ref="C384:O385"/>
    <mergeCell ref="C377:D378"/>
    <mergeCell ref="E377:AI378"/>
    <mergeCell ref="C379:D380"/>
    <mergeCell ref="E379:AI380"/>
    <mergeCell ref="Y387:AB387"/>
    <mergeCell ref="AC386:AG386"/>
    <mergeCell ref="AC387:AG387"/>
    <mergeCell ref="P385:S385"/>
    <mergeCell ref="T385:X385"/>
    <mergeCell ref="Y385:AB385"/>
    <mergeCell ref="AC385:AG385"/>
    <mergeCell ref="P384:X384"/>
    <mergeCell ref="Y384:AG384"/>
    <mergeCell ref="P386:S386"/>
    <mergeCell ref="T386:X386"/>
    <mergeCell ref="Y386:AB386"/>
    <mergeCell ref="P387:S387"/>
    <mergeCell ref="T387:X387"/>
    <mergeCell ref="C342:AI343"/>
    <mergeCell ref="H351:AI351"/>
    <mergeCell ref="H356:AI356"/>
    <mergeCell ref="C360:AI361"/>
    <mergeCell ref="C365:AI366"/>
    <mergeCell ref="C369:AI370"/>
    <mergeCell ref="B373:C373"/>
    <mergeCell ref="F317:AH317"/>
    <mergeCell ref="D313:E313"/>
    <mergeCell ref="D315:E315"/>
    <mergeCell ref="D317:E317"/>
    <mergeCell ref="C320:AI321"/>
    <mergeCell ref="B324:C324"/>
    <mergeCell ref="C332:AI333"/>
    <mergeCell ref="H338:AI338"/>
    <mergeCell ref="B299:C299"/>
    <mergeCell ref="G308:AI308"/>
    <mergeCell ref="I312:M312"/>
    <mergeCell ref="I314:M314"/>
    <mergeCell ref="I316:M316"/>
    <mergeCell ref="F313:AH313"/>
    <mergeCell ref="F315:AH315"/>
    <mergeCell ref="C262:AI263"/>
    <mergeCell ref="H269:AI269"/>
    <mergeCell ref="C272:AI273"/>
    <mergeCell ref="B276:C276"/>
    <mergeCell ref="H282:AI282"/>
    <mergeCell ref="G287:AI287"/>
    <mergeCell ref="C291:AI292"/>
    <mergeCell ref="C295:AI296"/>
    <mergeCell ref="B253:C253"/>
    <mergeCell ref="F259:AI259"/>
    <mergeCell ref="F257:I257"/>
    <mergeCell ref="J257:N257"/>
    <mergeCell ref="P257:S257"/>
    <mergeCell ref="T257:X257"/>
    <mergeCell ref="C111:AI112"/>
    <mergeCell ref="H117:AI117"/>
    <mergeCell ref="C121:F121"/>
    <mergeCell ref="C122:F122"/>
    <mergeCell ref="C123:F123"/>
    <mergeCell ref="B132:C132"/>
    <mergeCell ref="H136:AI136"/>
    <mergeCell ref="J134:O134"/>
    <mergeCell ref="W134:Z134"/>
    <mergeCell ref="P134:V134"/>
    <mergeCell ref="AA134:AG134"/>
    <mergeCell ref="C201:AI204"/>
    <mergeCell ref="D211:I211"/>
    <mergeCell ref="C139:AI140"/>
    <mergeCell ref="C128:AI129"/>
    <mergeCell ref="B178:C178"/>
    <mergeCell ref="M123:R123"/>
    <mergeCell ref="M124:R124"/>
    <mergeCell ref="I88:L88"/>
    <mergeCell ref="M88:P88"/>
    <mergeCell ref="Q88:T88"/>
    <mergeCell ref="U88:X88"/>
    <mergeCell ref="J95:M95"/>
    <mergeCell ref="N95:Q95"/>
    <mergeCell ref="J93:M93"/>
    <mergeCell ref="N93:Q93"/>
    <mergeCell ref="J94:M94"/>
    <mergeCell ref="J92:M92"/>
    <mergeCell ref="N92:Q92"/>
    <mergeCell ref="P97:W97"/>
    <mergeCell ref="P99:W99"/>
    <mergeCell ref="AF99:AH99"/>
    <mergeCell ref="AF106:AH106"/>
    <mergeCell ref="AF105:AH105"/>
    <mergeCell ref="AF104:AH104"/>
    <mergeCell ref="C35:AI36"/>
    <mergeCell ref="B39:C39"/>
    <mergeCell ref="H49:AI49"/>
    <mergeCell ref="H58:AI58"/>
    <mergeCell ref="C61:AI62"/>
    <mergeCell ref="B65:C65"/>
    <mergeCell ref="I80:L80"/>
    <mergeCell ref="M80:P80"/>
    <mergeCell ref="Q80:T80"/>
    <mergeCell ref="U80:X80"/>
    <mergeCell ref="I79:P79"/>
    <mergeCell ref="Q79:X79"/>
    <mergeCell ref="P98:W98"/>
    <mergeCell ref="X98:AE98"/>
    <mergeCell ref="I85:L85"/>
    <mergeCell ref="M85:P85"/>
    <mergeCell ref="Q82:T82"/>
    <mergeCell ref="U82:X82"/>
    <mergeCell ref="M81:P81"/>
    <mergeCell ref="Q81:T81"/>
    <mergeCell ref="C94:I94"/>
    <mergeCell ref="C95:I95"/>
    <mergeCell ref="AF98:AH98"/>
    <mergeCell ref="I83:L83"/>
    <mergeCell ref="M83:P83"/>
    <mergeCell ref="Q83:T83"/>
    <mergeCell ref="U83:X83"/>
    <mergeCell ref="I84:L84"/>
    <mergeCell ref="M84:P84"/>
    <mergeCell ref="Q84:T84"/>
    <mergeCell ref="U84:X84"/>
    <mergeCell ref="Q85:T85"/>
    <mergeCell ref="U85:X85"/>
    <mergeCell ref="I86:L86"/>
    <mergeCell ref="M86:P86"/>
    <mergeCell ref="Q86:T86"/>
    <mergeCell ref="U86:X86"/>
    <mergeCell ref="I87:L87"/>
    <mergeCell ref="M87:P87"/>
    <mergeCell ref="Q87:T87"/>
    <mergeCell ref="U87:X87"/>
    <mergeCell ref="N94:Q94"/>
    <mergeCell ref="C86:H86"/>
    <mergeCell ref="X105:AE105"/>
    <mergeCell ref="P104:W104"/>
    <mergeCell ref="C100:O100"/>
    <mergeCell ref="P100:W100"/>
    <mergeCell ref="AF108:AH108"/>
    <mergeCell ref="AF107:AH107"/>
    <mergeCell ref="B2:C2"/>
    <mergeCell ref="H5:AI5"/>
    <mergeCell ref="H7:AI7"/>
    <mergeCell ref="D7:G7"/>
    <mergeCell ref="C10:AI11"/>
    <mergeCell ref="B14:C14"/>
    <mergeCell ref="H17:AI17"/>
    <mergeCell ref="H19:AI19"/>
    <mergeCell ref="C26:AI27"/>
    <mergeCell ref="B30:C30"/>
    <mergeCell ref="X104:AE104"/>
    <mergeCell ref="P106:W106"/>
    <mergeCell ref="X106:AE106"/>
    <mergeCell ref="P107:W107"/>
    <mergeCell ref="X107:AE107"/>
    <mergeCell ref="P108:W108"/>
    <mergeCell ref="X108:AE108"/>
    <mergeCell ref="I81:L81"/>
    <mergeCell ref="C124:F124"/>
    <mergeCell ref="C222:C223"/>
    <mergeCell ref="D222:S223"/>
    <mergeCell ref="T222:AI223"/>
    <mergeCell ref="H72:AI72"/>
    <mergeCell ref="C74:AI75"/>
    <mergeCell ref="D214:S215"/>
    <mergeCell ref="T214:AI215"/>
    <mergeCell ref="B207:C208"/>
    <mergeCell ref="D210:S210"/>
    <mergeCell ref="T210:AI210"/>
    <mergeCell ref="B210:B211"/>
    <mergeCell ref="H183:AI183"/>
    <mergeCell ref="H188:AI188"/>
    <mergeCell ref="H193:AI193"/>
    <mergeCell ref="C195:H196"/>
    <mergeCell ref="I195:AI196"/>
    <mergeCell ref="C103:O103"/>
    <mergeCell ref="C104:O104"/>
    <mergeCell ref="C105:O105"/>
    <mergeCell ref="C106:O106"/>
    <mergeCell ref="C107:O107"/>
    <mergeCell ref="C108:O108"/>
    <mergeCell ref="P105:W105"/>
    <mergeCell ref="B220:B221"/>
    <mergeCell ref="C220:C221"/>
    <mergeCell ref="D220:S221"/>
    <mergeCell ref="T220:AI221"/>
    <mergeCell ref="D212:S213"/>
    <mergeCell ref="B143:C143"/>
    <mergeCell ref="H148:AI148"/>
    <mergeCell ref="H162:AI162"/>
    <mergeCell ref="H170:AI170"/>
    <mergeCell ref="T216:AI216"/>
    <mergeCell ref="D217:S217"/>
    <mergeCell ref="T217:AI217"/>
    <mergeCell ref="C174:AI175"/>
    <mergeCell ref="B212:B213"/>
    <mergeCell ref="B214:B215"/>
    <mergeCell ref="B238:B239"/>
    <mergeCell ref="C238:C239"/>
    <mergeCell ref="D238:S239"/>
    <mergeCell ref="T238:AI239"/>
    <mergeCell ref="D219:G219"/>
    <mergeCell ref="D227:G227"/>
    <mergeCell ref="D235:G235"/>
    <mergeCell ref="B230:B231"/>
    <mergeCell ref="C230:C231"/>
    <mergeCell ref="D230:S231"/>
    <mergeCell ref="T230:AI231"/>
    <mergeCell ref="B236:B237"/>
    <mergeCell ref="C236:C237"/>
    <mergeCell ref="D236:S237"/>
    <mergeCell ref="T236:AI237"/>
    <mergeCell ref="B222:B223"/>
    <mergeCell ref="B228:B229"/>
    <mergeCell ref="C228:C229"/>
    <mergeCell ref="D228:S229"/>
    <mergeCell ref="T228:AI229"/>
    <mergeCell ref="B224:C225"/>
    <mergeCell ref="D224:S224"/>
    <mergeCell ref="T224:AI224"/>
    <mergeCell ref="D225:S225"/>
    <mergeCell ref="X97:AE97"/>
    <mergeCell ref="C97:O97"/>
    <mergeCell ref="C98:O98"/>
    <mergeCell ref="C99:O99"/>
    <mergeCell ref="C391:AI392"/>
    <mergeCell ref="AF97:AI97"/>
    <mergeCell ref="G122:L122"/>
    <mergeCell ref="G123:L123"/>
    <mergeCell ref="G124:L124"/>
    <mergeCell ref="M122:R122"/>
    <mergeCell ref="C244:AI245"/>
    <mergeCell ref="T212:AI213"/>
    <mergeCell ref="S124:U124"/>
    <mergeCell ref="S123:U123"/>
    <mergeCell ref="S122:U122"/>
    <mergeCell ref="C249:AI250"/>
    <mergeCell ref="C212:C213"/>
    <mergeCell ref="C214:C215"/>
    <mergeCell ref="G121:L121"/>
    <mergeCell ref="C152:AI153"/>
    <mergeCell ref="M121:R121"/>
    <mergeCell ref="S121:V121"/>
    <mergeCell ref="F159:J159"/>
    <mergeCell ref="F167:J167"/>
    <mergeCell ref="AL2:BG2"/>
    <mergeCell ref="AL4:BG8"/>
    <mergeCell ref="AL15:BG23"/>
    <mergeCell ref="AL31:BG33"/>
    <mergeCell ref="AL40:BG49"/>
    <mergeCell ref="AL52:BG58"/>
    <mergeCell ref="AF103:AH103"/>
    <mergeCell ref="AF102:AH102"/>
    <mergeCell ref="AF101:AH101"/>
    <mergeCell ref="AF100:AH100"/>
    <mergeCell ref="H70:AI70"/>
    <mergeCell ref="X100:AE100"/>
    <mergeCell ref="P101:W101"/>
    <mergeCell ref="X101:AE101"/>
    <mergeCell ref="P102:W102"/>
    <mergeCell ref="X102:AE102"/>
    <mergeCell ref="P103:W103"/>
    <mergeCell ref="X103:AE103"/>
    <mergeCell ref="C101:O101"/>
    <mergeCell ref="C102:O102"/>
    <mergeCell ref="U81:X81"/>
    <mergeCell ref="I82:L82"/>
    <mergeCell ref="M82:P82"/>
    <mergeCell ref="C93:I93"/>
  </mergeCells>
  <phoneticPr fontId="1"/>
  <dataValidations xWindow="786" yWindow="584" count="23">
    <dataValidation type="textLength" allowBlank="1" showInputMessage="1" showErrorMessage="1" errorTitle="入力エラー" error="200文字以内でご回答ください。" prompt="200文字以内でご回答ください。" sqref="C10:AI11 C26:AI27 C35:AI36 C128:AI129 C111:AI112 C61:AI62 C139:AI140 C174:AI175 I195 C244:AI245 C262:AI263 C272:AI273 C295:AI296 C320:AI321 C369:AI370 E377 E379 C409:AI410 C437:AI438 C466:AI467 E505 E513 E521 E529 H7:AI7 H19:AI19 C391:AI392 C74:AI75 C456:AI457" xr:uid="{CD2F236C-75D4-4F11-BB81-C8958C66E45A}">
      <formula1>0</formula1>
      <formula2>200</formula2>
    </dataValidation>
    <dataValidation type="textLength" allowBlank="1" showInputMessage="1" showErrorMessage="1" errorTitle="入力エラー" error="100文字以内でご回答ください。" prompt="100文字以内でご回答ください。" sqref="H5:AI5 H17:AI17 H49:AI49 H58:AI58 H117:AI117 G472:AI472 H136:AI136 H70:AI70 H148:AI148 H162:AI162 H183:AI183 H188:AI188 H193:AI193 D212 T212 D214 T214 D220 T220 D222 T222 D228 T228 D230 T230 D236 T236 D238 T238 H269:AI269 H527:AI527 H338:AI338 H511:AI511 H519:AI519 H418:AI418 H423:AI423 H428:AI428 H434:AI434 H463:AI463 H481:AI481 H487:AI487 H503:AI503 H72 H170:AI170 H448:AI448 L454" xr:uid="{2FCD6C08-AC25-452A-B083-E63C85167FCD}">
      <formula1>0</formula1>
      <formula2>100</formula2>
    </dataValidation>
    <dataValidation type="textLength" allowBlank="1" showInputMessage="1" showErrorMessage="1" errorTitle="入力エラー" error="150文字以内でご回答ください。" prompt="150文字以内でご回答ください。" sqref="G475:AI476 H356:AI356 F259 G287 G308 F313 F315 F317 C108:O108 H282:AI282 H351:AI351 C152:AI153" xr:uid="{6506762C-E4F2-4389-B533-994FA6DC32BD}">
      <formula1>0</formula1>
      <formula2>150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3 C57 C417 C432 C53 C41 C32 C328" xr:uid="{64EEF0C5-9DCD-423F-8A8B-4F17328C9F5E}">
      <formula1>Dropdown3</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 C16 C486 C526 C518 C480 C116 C69 C134 C447 C427 C182 C187 C192 C267 C461 C337 C355 C422 C452" xr:uid="{203A9439-744A-435C-B10A-68BB68E65FF8}">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6" xr:uid="{8DEF3A70-5A40-42A8-A9C2-4240C1A09718}">
      <formula1>Dropdown7</formula1>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AG121:AG124 AA121:AA124 AD121:AD124 X121:X124 B212 B214 B220 B222 B228 B230 B236 B238 C286:C287 R286 L301 C304:C308 I347 C471:C473 N471 X471" xr:uid="{87629164-D2BB-4BF5-9AB9-79E5B75148B5}">
      <formula1>CheckBox</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47 C280 C350 C502 C510 C161 C169" xr:uid="{D7D30CE7-33D8-4281-BE04-E3A47E6FCE4F}">
      <formula1>Dropdown5</formula1>
    </dataValidation>
    <dataValidation type="textLength" allowBlank="1" showInputMessage="1" showErrorMessage="1" errorTitle="入力エラー" error="上限文字数を超過しています。200_x000a_文字程度以内でご回答ください。" prompt="200文字程度以内でご回答ください。" sqref="C201:AI204 C495:AI498" xr:uid="{F25D9C54-3AC1-4092-9920-F181FA9DE763}">
      <formula1>0</formula1>
      <formula2>400</formula2>
    </dataValidation>
    <dataValidation type="textLength" allowBlank="1" showInputMessage="1" showErrorMessage="1" errorTitle="入力エラー" error="上限文字数を超過しています。100文字程度以内でご回答ください。" prompt="100文字程度以内でご回答ください。" sqref="C249 C291 C332 C342 C360 C365 C442" xr:uid="{51381EC2-624F-4476-AB68-530DFAA212C6}">
      <formula1>0</formula1>
      <formula2>200</formula2>
    </dataValidation>
    <dataValidation type="textLength" allowBlank="1" showInputMessage="1" showErrorMessage="1" errorTitle="入力エラー" error="上限文字数を超過しています。50文字程度以内でご回答ください。" prompt="50文字程度以内でご回答ください。" sqref="P403 P405 P399 P401" xr:uid="{BC9D994D-D016-4D10-BDF1-F98C35D5C233}">
      <formula1>0</formula1>
      <formula2>100</formula2>
    </dataValidation>
    <dataValidation type="textLength" allowBlank="1" showInputMessage="1" showErrorMessage="1" errorTitle="入力エラー" error="60文字以内でご回答ください。" prompt="60文字以内でご回答ください。" sqref="P134:V134 AA134:AG134" xr:uid="{66340E36-C783-4AB4-9558-7B297BE18C45}">
      <formula1>0</formula1>
      <formula2>60</formula2>
    </dataValidation>
    <dataValidation type="whole" imeMode="halfAlpha" allowBlank="1" showInputMessage="1" showErrorMessage="1" errorTitle="入力エラー" error="整数でご回答ください（10桁以下）。" prompt="整数でご回答ください。" sqref="I81:X87 J92:Q94" xr:uid="{C2902D3F-DB4F-44B8-BF70-698AF828CEB4}">
      <formula1>-9999999999</formula1>
      <formula2>9999999999</formula2>
    </dataValidation>
    <dataValidation type="whole" imeMode="halfAlpha" allowBlank="1" showInputMessage="1" showErrorMessage="1" errorTitle="入力エラー" error="0以上の整数でご回答ください（14桁以下）。" prompt="0以上の整数でご回答ください。" sqref="P105:AE107 P98:AE103 G122:R124 T386:X388 AC386:AG388 Z452:AE453 P452:U453" xr:uid="{7FAC8774-699E-473B-873A-89AA033BB3DD}">
      <formula1>0</formula1>
      <formula2>99999999999999</formula2>
    </dataValidation>
    <dataValidation type="whole" imeMode="halfAlpha" allowBlank="1" showInputMessage="1" showErrorMessage="1" errorTitle="入力エラー" error="0以上の整数でご回答ください（10桁以下）。" prompt="0以上の整数でご回答ください。" sqref="L461:P461" xr:uid="{08E36A37-2DE7-43C8-BFFC-181F08E36350}">
      <formula1>0</formula1>
      <formula2>9999999999</formula2>
    </dataValidation>
    <dataValidation type="decimal" imeMode="halfAlpha" allowBlank="1" showInputMessage="1" showErrorMessage="1" errorTitle="入力エラー" error="数値でご回答ください（14桁以内）" prompt="数値でご回答ください" sqref="P108:AE108" xr:uid="{1BF195AD-0CDE-49D6-AF2C-216A131978A7}">
      <formula1>-99999999999999</formula1>
      <formula2>99999999999999</formula2>
    </dataValidation>
    <dataValidation type="custom" imeMode="halfAlpha" operator="greaterThanOrEqual" allowBlank="1" showInputMessage="1" showErrorMessage="1" errorTitle="入力エラー" error="単位未満切り捨てでご回答ください。ただし、金額が100万円未満の場合のみ1万円以上（1万円未満は切り捨て）を小数第2位までご回答ください（10桁以下）。 " prompt="単位未満切り捨てでご回答ください。ただし、金額が100万円未満の場合のみ1万円以上（1万円未満は切り捨て）を小数第2位までご回答ください。 " sqref="G491:L491 Q491:V491" xr:uid="{5BF60621-609F-4719-9E21-1B5DF8949F68}">
      <formula1>AND(G491&gt;=0,G491&lt;10000000000,OR(AND(G491&gt;=1,INT(G491)=G491),AND(G491&lt;1,ROUND(G491,2)=G491)))</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P104:AE104" xr:uid="{F15401F6-A53E-46FC-9947-DFAB27664F46}">
      <formula1>AND(P104 &gt;= 0, MOD(P104*10, 1) = 0, P104 &lt;=100)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F159:J159 F167:J167 I316:M316 I314:M314 I312:M312 J257:N257" xr:uid="{3E0F7E41-8DED-40D7-ACD4-7594853349EE}">
      <formula1>AND(F159 &gt;= 0, MOD(F159*10, 1) = 0,F159&lt;=100)</formula1>
    </dataValidation>
    <dataValidation type="custom" imeMode="halfAlpha" operator="greaterThanOrEqual" allowBlank="1" showInputMessage="1" showErrorMessage="1" errorTitle="入力エラー" error="0以上かつ小数点第1位までの数値でご回答ください（最大100％）。" prompt="0以上かつ小数点第1位までの数値でご回答ください。" sqref="T257:X257" xr:uid="{B365B4B7-A0D5-401D-B365-478F7FB6E3FD}">
      <formula1>AND(T257 &gt;= 0, MOD(T257*10, 1) = 0,T257&lt;=100)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N432:R432 X432:AB432" xr:uid="{362064AA-7929-41DA-A9EA-D6127B10577A}">
      <formula1>AND(N432 &gt;= 0, MOD(N432*10, 1) = 0,N432&lt;1000)</formula1>
    </dataValidation>
    <dataValidation type="list" imeMode="hiragana" allowBlank="1" showInputMessage="1" showErrorMessage="1" errorTitle="入力エラー" error="選択肢（ドロップダウンリスト）から該当する項目を選択してください。" prompt="選択肢（ドロップダウンリスト）から該当する項目を選択してください。" sqref="P386:S388 Y386:AB388" xr:uid="{3E769C44-6D33-4680-997E-DC314E1F83E2}">
      <formula1>YesNo4</formula1>
    </dataValidation>
    <dataValidation type="textLength" allowBlank="1" showInputMessage="1" showErrorMessage="1" errorTitle="入力エラー" error="20字程度以内でご回答ください。" prompt="20文字程度以内でご回答ください。" sqref="G399:O406" xr:uid="{0D14B603-DB96-4A01-BE39-7F5FE47ED4DF}">
      <formula1>0</formula1>
      <formula2>60</formula2>
    </dataValidation>
  </dataValidations>
  <pageMargins left="0.25" right="0.25" top="0.75" bottom="0.75" header="0.3" footer="0.3"/>
  <pageSetup paperSize="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1808" stopIfTrue="1" id="{A04B9773-3A81-4997-98C7-C8057831DFFD}">
            <xm:f>NOT(AND(LEN(B212)=LEN(前回データ!B212),IF(LEN(B212)=0,TRUE,EXACT(B212,前回データ!B212))))</xm:f>
            <x14:dxf>
              <fill>
                <patternFill>
                  <bgColor rgb="FFFBE2D5"/>
                </patternFill>
              </fill>
            </x14:dxf>
          </x14:cfRule>
          <xm:sqref>B212:B215</xm:sqref>
        </x14:conditionalFormatting>
        <x14:conditionalFormatting xmlns:xm="http://schemas.microsoft.com/office/excel/2006/main">
          <x14:cfRule type="expression" priority="11940" stopIfTrue="1" id="{D8DBAB34-04AB-4E1B-B2C4-C8833889A60A}">
            <xm:f>NOT(AND(LEN(B220)=LEN(前回データ!B220),IF(LEN(B220)=0,TRUE,EXACT(B220,前回データ!B220))))</xm:f>
            <x14:dxf>
              <fill>
                <patternFill>
                  <bgColor rgb="FFFBE2D5"/>
                </patternFill>
              </fill>
            </x14:dxf>
          </x14:cfRule>
          <xm:sqref>B220:B223</xm:sqref>
        </x14:conditionalFormatting>
        <x14:conditionalFormatting xmlns:xm="http://schemas.microsoft.com/office/excel/2006/main">
          <x14:cfRule type="expression" priority="12072" stopIfTrue="1" id="{2F94CBB6-1AF4-4558-AD0C-D61A520F517C}">
            <xm:f>NOT(AND(LEN(B228)=LEN(前回データ!B228),IF(LEN(B228)=0,TRUE,EXACT(B228,前回データ!B228))))</xm:f>
            <x14:dxf>
              <fill>
                <patternFill>
                  <bgColor rgb="FFFBE2D5"/>
                </patternFill>
              </fill>
            </x14:dxf>
          </x14:cfRule>
          <xm:sqref>B228:B231</xm:sqref>
        </x14:conditionalFormatting>
        <x14:conditionalFormatting xmlns:xm="http://schemas.microsoft.com/office/excel/2006/main">
          <x14:cfRule type="expression" priority="12204" stopIfTrue="1" id="{A02318B2-F064-4EAB-8B4B-CFDC180F0451}">
            <xm:f>NOT(AND(LEN(B236)=LEN(前回データ!B236),IF(LEN(B236)=0,TRUE,EXACT(B236,前回データ!B236))))</xm:f>
            <x14:dxf>
              <fill>
                <patternFill>
                  <bgColor rgb="FFFBE2D5"/>
                </patternFill>
              </fill>
            </x14:dxf>
          </x14:cfRule>
          <xm:sqref>B236:B239</xm:sqref>
        </x14:conditionalFormatting>
        <x14:conditionalFormatting xmlns:xm="http://schemas.microsoft.com/office/excel/2006/main">
          <x14:cfRule type="expression" priority="10096" stopIfTrue="1" id="{BBD3AF7E-176E-4456-9C23-2E1C4C434790}">
            <xm:f>NOT(AND(LEN(C4)=LEN(前回データ!C4),IF(LEN(C4)=0,TRUE,EXACT(C4,前回データ!C4))))</xm:f>
            <x14:dxf>
              <fill>
                <patternFill>
                  <bgColor rgb="FFFBE2D5"/>
                </patternFill>
              </fill>
            </x14:dxf>
          </x14:cfRule>
          <xm:sqref>C4</xm:sqref>
        </x14:conditionalFormatting>
        <x14:conditionalFormatting xmlns:xm="http://schemas.microsoft.com/office/excel/2006/main">
          <x14:cfRule type="expression" priority="10219" stopIfTrue="1" id="{B297F355-51CD-4D8F-9794-8B2485C68F73}">
            <xm:f>NOT(AND(LEN(C16)=LEN(前回データ!C16),IF(LEN(C16)=0,TRUE,EXACT(C16,前回データ!C16))))</xm:f>
            <x14:dxf>
              <fill>
                <patternFill>
                  <bgColor rgb="FFFBE2D5"/>
                </patternFill>
              </fill>
            </x14:dxf>
          </x14:cfRule>
          <xm:sqref>C16</xm:sqref>
        </x14:conditionalFormatting>
        <x14:conditionalFormatting xmlns:xm="http://schemas.microsoft.com/office/excel/2006/main">
          <x14:cfRule type="expression" priority="10276" stopIfTrue="1" id="{FD796D4C-D5B9-49B2-91C0-8F4D58CF35F7}">
            <xm:f>NOT(AND(LEN(C23)=LEN(前回データ!C23),IF(LEN(C23)=0,TRUE,EXACT(C23,前回データ!C23))))</xm:f>
            <x14:dxf>
              <fill>
                <patternFill>
                  <bgColor rgb="FFFBE2D5"/>
                </patternFill>
              </fill>
            </x14:dxf>
          </x14:cfRule>
          <xm:sqref>C23</xm:sqref>
        </x14:conditionalFormatting>
        <x14:conditionalFormatting xmlns:xm="http://schemas.microsoft.com/office/excel/2006/main">
          <x14:cfRule type="expression" priority="10343" stopIfTrue="1" id="{F55F236A-A2BF-43BF-8190-BB71BB5DAAB0}">
            <xm:f>NOT(AND(LEN(C32)=LEN(前回データ!C32),IF(LEN(C32)=0,TRUE,EXACT(C32,前回データ!C32))))</xm:f>
            <x14:dxf>
              <fill>
                <patternFill>
                  <bgColor rgb="FFFBE2D5"/>
                </patternFill>
              </fill>
            </x14:dxf>
          </x14:cfRule>
          <xm:sqref>C32</xm:sqref>
        </x14:conditionalFormatting>
        <x14:conditionalFormatting xmlns:xm="http://schemas.microsoft.com/office/excel/2006/main">
          <x14:cfRule type="expression" priority="10410" stopIfTrue="1" id="{EDA8AE46-FF3D-495F-860B-DB04592D5E2F}">
            <xm:f>NOT(AND(LEN(C41)=LEN(前回データ!C41),IF(LEN(C41)=0,TRUE,EXACT(C41,前回データ!C41))))</xm:f>
            <x14:dxf>
              <fill>
                <patternFill>
                  <bgColor rgb="FFFBE2D5"/>
                </patternFill>
              </fill>
            </x14:dxf>
          </x14:cfRule>
          <xm:sqref>C41</xm:sqref>
        </x14:conditionalFormatting>
        <x14:conditionalFormatting xmlns:xm="http://schemas.microsoft.com/office/excel/2006/main">
          <x14:cfRule type="expression" priority="10411" stopIfTrue="1" id="{4715580B-E062-489E-BC4D-4420869DBF53}">
            <xm:f>NOT(AND(LEN(C46)=LEN(前回データ!C46),IF(LEN(C46)=0,TRUE,EXACT(C46,前回データ!C46))))</xm:f>
            <x14:dxf>
              <fill>
                <patternFill>
                  <bgColor rgb="FFFBE2D5"/>
                </patternFill>
              </fill>
            </x14:dxf>
          </x14:cfRule>
          <xm:sqref>C46</xm:sqref>
        </x14:conditionalFormatting>
        <x14:conditionalFormatting xmlns:xm="http://schemas.microsoft.com/office/excel/2006/main">
          <x14:cfRule type="expression" priority="10440" stopIfTrue="1" id="{57EC8FCD-B287-4C14-8948-D4942C09419A}">
            <xm:f>NOT(AND(LEN(C53)=LEN(前回データ!C53),IF(LEN(C53)=0,TRUE,EXACT(C53,前回データ!C53))))</xm:f>
            <x14:dxf>
              <fill>
                <patternFill>
                  <bgColor rgb="FFFBE2D5"/>
                </patternFill>
              </fill>
            </x14:dxf>
          </x14:cfRule>
          <xm:sqref>C53</xm:sqref>
        </x14:conditionalFormatting>
        <x14:conditionalFormatting xmlns:xm="http://schemas.microsoft.com/office/excel/2006/main">
          <x14:cfRule type="expression" priority="10441" stopIfTrue="1" id="{0EB5D053-0502-4572-B922-A7EC412190D4}">
            <xm:f>NOT(AND(LEN(C57)=LEN(前回データ!C57),IF(LEN(C57)=0,TRUE,EXACT(C57,前回データ!C57))))</xm:f>
            <x14:dxf>
              <fill>
                <patternFill>
                  <bgColor rgb="FFFBE2D5"/>
                </patternFill>
              </fill>
            </x14:dxf>
          </x14:cfRule>
          <xm:sqref>C57</xm:sqref>
        </x14:conditionalFormatting>
        <x14:conditionalFormatting xmlns:xm="http://schemas.microsoft.com/office/excel/2006/main">
          <x14:cfRule type="expression" priority="10536" stopIfTrue="1" id="{56E9B47B-5EFD-419E-A7F5-94EFF0BCA837}">
            <xm:f>NOT(AND(LEN(C69)=LEN(前回データ!C69),IF(LEN(C69)=0,TRUE,EXACT(C69,前回データ!C69))))</xm:f>
            <x14:dxf>
              <fill>
                <patternFill>
                  <bgColor rgb="FFFBE2D5"/>
                </patternFill>
              </fill>
            </x14:dxf>
          </x14:cfRule>
          <xm:sqref>C69</xm:sqref>
        </x14:conditionalFormatting>
        <x14:conditionalFormatting xmlns:xm="http://schemas.microsoft.com/office/excel/2006/main">
          <x14:cfRule type="expression" priority="11050" stopIfTrue="1" id="{6A6D3367-C1DE-4383-B3AE-D121808B2F40}">
            <xm:f>NOT(AND(LEN(C116)=LEN(前回データ!C116),IF(LEN(C116)=0,TRUE,EXACT(C116,前回データ!C116))))</xm:f>
            <x14:dxf>
              <fill>
                <patternFill>
                  <bgColor rgb="FFFBE2D5"/>
                </patternFill>
              </fill>
            </x14:dxf>
          </x14:cfRule>
          <xm:sqref>C116</xm:sqref>
        </x14:conditionalFormatting>
        <x14:conditionalFormatting xmlns:xm="http://schemas.microsoft.com/office/excel/2006/main">
          <x14:cfRule type="expression" priority="11197" stopIfTrue="1" id="{DF5AAB01-FC32-4C70-9733-74AC27ADF0F2}">
            <xm:f>NOT(AND(LEN(C134)=LEN(前回データ!C134),IF(LEN(C134)=0,TRUE,EXACT(C134,前回データ!C134))))</xm:f>
            <x14:dxf>
              <fill>
                <patternFill>
                  <bgColor rgb="FFFBE2D5"/>
                </patternFill>
              </fill>
            </x14:dxf>
          </x14:cfRule>
          <xm:sqref>C134</xm:sqref>
        </x14:conditionalFormatting>
        <x14:conditionalFormatting xmlns:xm="http://schemas.microsoft.com/office/excel/2006/main">
          <x14:cfRule type="expression" priority="11306" stopIfTrue="1" id="{351ACD69-8DA8-447D-AB8B-A9BCCA4A685E}">
            <xm:f>NOT(AND(LEN(C147)=LEN(前回データ!C147),IF(LEN(C147)=0,TRUE,EXACT(C147,前回データ!C147))))</xm:f>
            <x14:dxf>
              <fill>
                <patternFill>
                  <bgColor rgb="FFFBE2D5"/>
                </patternFill>
              </fill>
            </x14:dxf>
          </x14:cfRule>
          <xm:sqref>C147</xm:sqref>
        </x14:conditionalFormatting>
        <x14:conditionalFormatting xmlns:xm="http://schemas.microsoft.com/office/excel/2006/main">
          <x14:cfRule type="expression" priority="11406" stopIfTrue="1" id="{32A2AF4A-9D6B-4B9D-9330-EC8FF181DA02}">
            <xm:f>NOT(AND(LEN(C161)=LEN(前回データ!C161),IF(LEN(C161)=0,TRUE,EXACT(C161,前回データ!C161))))</xm:f>
            <x14:dxf>
              <fill>
                <patternFill>
                  <bgColor rgb="FFFBE2D5"/>
                </patternFill>
              </fill>
            </x14:dxf>
          </x14:cfRule>
          <xm:sqref>C161</xm:sqref>
        </x14:conditionalFormatting>
        <x14:conditionalFormatting xmlns:xm="http://schemas.microsoft.com/office/excel/2006/main">
          <x14:cfRule type="expression" priority="11440" stopIfTrue="1" id="{1B79B271-CAEB-44B3-A663-AB9239D0A10E}">
            <xm:f>NOT(AND(LEN(C169)=LEN(前回データ!C169),IF(LEN(C169)=0,TRUE,EXACT(C169,前回データ!C169))))</xm:f>
            <x14:dxf>
              <fill>
                <patternFill>
                  <bgColor rgb="FFFBE2D5"/>
                </patternFill>
              </fill>
            </x14:dxf>
          </x14:cfRule>
          <xm:sqref>C169</xm:sqref>
        </x14:conditionalFormatting>
        <x14:conditionalFormatting xmlns:xm="http://schemas.microsoft.com/office/excel/2006/main">
          <x14:cfRule type="expression" priority="11535" stopIfTrue="1" id="{9F867B80-1C20-4F4D-AFC6-6666D4A38E3F}">
            <xm:f>NOT(AND(LEN(C182)=LEN(前回データ!C182),IF(LEN(C182)=0,TRUE,EXACT(C182,前回データ!C182))))</xm:f>
            <x14:dxf>
              <fill>
                <patternFill>
                  <bgColor rgb="FFFBE2D5"/>
                </patternFill>
              </fill>
            </x14:dxf>
          </x14:cfRule>
          <xm:sqref>C182</xm:sqref>
        </x14:conditionalFormatting>
        <x14:conditionalFormatting xmlns:xm="http://schemas.microsoft.com/office/excel/2006/main">
          <x14:cfRule type="expression" priority="11564" stopIfTrue="1" id="{1845702F-AF43-4815-B28F-FAD70972A52F}">
            <xm:f>NOT(AND(LEN(C187)=LEN(前回データ!C187),IF(LEN(C187)=0,TRUE,EXACT(C187,前回データ!C187))))</xm:f>
            <x14:dxf>
              <fill>
                <patternFill>
                  <bgColor rgb="FFFBE2D5"/>
                </patternFill>
              </fill>
            </x14:dxf>
          </x14:cfRule>
          <xm:sqref>C187</xm:sqref>
        </x14:conditionalFormatting>
        <x14:conditionalFormatting xmlns:xm="http://schemas.microsoft.com/office/excel/2006/main">
          <x14:cfRule type="expression" priority="11593" stopIfTrue="1" id="{8EFDEFF0-B866-4B16-A771-FC287B43FA62}">
            <xm:f>NOT(AND(LEN(C192)=LEN(前回データ!C192),IF(LEN(C192)=0,TRUE,EXACT(C192,前回データ!C192))))</xm:f>
            <x14:dxf>
              <fill>
                <patternFill>
                  <bgColor rgb="FFFBE2D5"/>
                </patternFill>
              </fill>
            </x14:dxf>
          </x14:cfRule>
          <xm:sqref>C192</xm:sqref>
        </x14:conditionalFormatting>
        <x14:conditionalFormatting xmlns:xm="http://schemas.microsoft.com/office/excel/2006/main">
          <x14:cfRule type="expression" priority="12574" stopIfTrue="1" id="{5D5DFD41-6FA3-424A-A32B-B80D8ECD4867}">
            <xm:f>NOT(AND(LEN(C267)=LEN(前回データ!C267),IF(LEN(C267)=0,TRUE,EXACT(C267,前回データ!C267))))</xm:f>
            <x14:dxf>
              <fill>
                <patternFill>
                  <bgColor rgb="FFFBE2D5"/>
                </patternFill>
              </fill>
            </x14:dxf>
          </x14:cfRule>
          <xm:sqref>C267</xm:sqref>
        </x14:conditionalFormatting>
        <x14:conditionalFormatting xmlns:xm="http://schemas.microsoft.com/office/excel/2006/main">
          <x14:cfRule type="expression" priority="12669" stopIfTrue="1" id="{FB45D030-29F3-4792-9858-F1998A612448}">
            <xm:f>NOT(AND(LEN(C280)=LEN(前回データ!C280),IF(LEN(C280)=0,TRUE,EXACT(C280,前回データ!C280))))</xm:f>
            <x14:dxf>
              <fill>
                <patternFill>
                  <bgColor rgb="FFFBE2D5"/>
                </patternFill>
              </fill>
            </x14:dxf>
          </x14:cfRule>
          <xm:sqref>C280</xm:sqref>
        </x14:conditionalFormatting>
        <x14:conditionalFormatting xmlns:xm="http://schemas.microsoft.com/office/excel/2006/main">
          <x14:cfRule type="expression" priority="12699" stopIfTrue="1" id="{7F290C2D-9DA6-4BC0-9B21-30E0A73E7517}">
            <xm:f>NOT(AND(LEN(C286)=LEN(前回データ!C286),IF(LEN(C286)=0,TRUE,EXACT(C286,前回データ!C286))))</xm:f>
            <x14:dxf>
              <fill>
                <patternFill>
                  <bgColor rgb="FFFBE2D5"/>
                </patternFill>
              </fill>
            </x14:dxf>
          </x14:cfRule>
          <xm:sqref>C286:C287</xm:sqref>
        </x14:conditionalFormatting>
        <x14:conditionalFormatting xmlns:xm="http://schemas.microsoft.com/office/excel/2006/main">
          <x14:cfRule type="expression" priority="12863" stopIfTrue="1" id="{E83E5B2E-4E4B-461C-B9C4-1A3EE60C43D8}">
            <xm:f>NOT(AND(LEN(C304)=LEN(前回データ!C304),IF(LEN(C304)=0,TRUE,EXACT(C304,前回データ!C304))))</xm:f>
            <x14:dxf>
              <fill>
                <patternFill>
                  <bgColor rgb="FFFBE2D5"/>
                </patternFill>
              </fill>
            </x14:dxf>
          </x14:cfRule>
          <xm:sqref>C304:C308</xm:sqref>
        </x14:conditionalFormatting>
        <x14:conditionalFormatting xmlns:xm="http://schemas.microsoft.com/office/excel/2006/main">
          <x14:cfRule type="expression" priority="13065" stopIfTrue="1" id="{5B513EFB-361D-4CA2-B02C-289FB22CA06F}">
            <xm:f>NOT(AND(LEN(C328)=LEN(前回データ!C328),IF(LEN(C328)=0,TRUE,EXACT(C328,前回データ!C328))))</xm:f>
            <x14:dxf>
              <fill>
                <patternFill>
                  <bgColor rgb="FFFBE2D5"/>
                </patternFill>
              </fill>
            </x14:dxf>
          </x14:cfRule>
          <xm:sqref>C328</xm:sqref>
        </x14:conditionalFormatting>
        <x14:conditionalFormatting xmlns:xm="http://schemas.microsoft.com/office/excel/2006/main">
          <x14:cfRule type="expression" priority="13132" stopIfTrue="1" id="{293C5018-7EE7-46DE-96CE-F98B2C0CA147}">
            <xm:f>NOT(AND(LEN(C337)=LEN(前回データ!C337),IF(LEN(C337)=0,TRUE,EXACT(C337,前回データ!C337))))</xm:f>
            <x14:dxf>
              <fill>
                <patternFill>
                  <bgColor rgb="FFFBE2D5"/>
                </patternFill>
              </fill>
            </x14:dxf>
          </x14:cfRule>
          <xm:sqref>C337</xm:sqref>
        </x14:conditionalFormatting>
        <x14:conditionalFormatting xmlns:xm="http://schemas.microsoft.com/office/excel/2006/main">
          <x14:cfRule type="expression" priority="13228" stopIfTrue="1" id="{86E1500D-83ED-44CB-8826-949DFF7169C2}">
            <xm:f>NOT(AND(LEN(C350)=LEN(前回データ!C350),IF(LEN(C350)=0,TRUE,EXACT(C350,前回データ!C350))))</xm:f>
            <x14:dxf>
              <fill>
                <patternFill>
                  <bgColor rgb="FFFBE2D5"/>
                </patternFill>
              </fill>
            </x14:dxf>
          </x14:cfRule>
          <xm:sqref>C350</xm:sqref>
        </x14:conditionalFormatting>
        <x14:conditionalFormatting xmlns:xm="http://schemas.microsoft.com/office/excel/2006/main">
          <x14:cfRule type="expression" priority="13257" stopIfTrue="1" id="{6F56BD9A-103E-4A9C-9F6E-BBE4A72DB5AA}">
            <xm:f>NOT(AND(LEN(C355)=LEN(前回データ!C355),IF(LEN(C355)=0,TRUE,EXACT(C355,前回データ!C355))))</xm:f>
            <x14:dxf>
              <fill>
                <patternFill>
                  <bgColor rgb="FFFBE2D5"/>
                </patternFill>
              </fill>
            </x14:dxf>
          </x14:cfRule>
          <xm:sqref>C355</xm:sqref>
        </x14:conditionalFormatting>
        <x14:conditionalFormatting xmlns:xm="http://schemas.microsoft.com/office/excel/2006/main">
          <x14:cfRule type="expression" priority="14026" stopIfTrue="1" id="{AF3D6F13-DFFD-400B-A5FD-A3C6D90679B2}">
            <xm:f>NOT(AND(LEN(C417)=LEN(前回データ!C417),IF(LEN(C417)=0,TRUE,EXACT(C417,前回データ!C417))))</xm:f>
            <x14:dxf>
              <fill>
                <patternFill>
                  <bgColor rgb="FFFBE2D5"/>
                </patternFill>
              </fill>
            </x14:dxf>
          </x14:cfRule>
          <xm:sqref>C417</xm:sqref>
        </x14:conditionalFormatting>
        <x14:conditionalFormatting xmlns:xm="http://schemas.microsoft.com/office/excel/2006/main">
          <x14:cfRule type="expression" priority="14055" stopIfTrue="1" id="{2F863724-5FE5-40FA-BB14-A1BD811BC41E}">
            <xm:f>NOT(AND(LEN(C422)=LEN(前回データ!C422),IF(LEN(C422)=0,TRUE,EXACT(C422,前回データ!C422))))</xm:f>
            <x14:dxf>
              <fill>
                <patternFill>
                  <bgColor rgb="FFFBE2D5"/>
                </patternFill>
              </fill>
            </x14:dxf>
          </x14:cfRule>
          <xm:sqref>C422</xm:sqref>
        </x14:conditionalFormatting>
        <x14:conditionalFormatting xmlns:xm="http://schemas.microsoft.com/office/excel/2006/main">
          <x14:cfRule type="expression" priority="14084" stopIfTrue="1" id="{62B868CC-5D7E-40C1-A24E-45A55D658142}">
            <xm:f>NOT(AND(LEN(C427)=LEN(前回データ!C427),IF(LEN(C427)=0,TRUE,EXACT(C427,前回データ!C427))))</xm:f>
            <x14:dxf>
              <fill>
                <patternFill>
                  <bgColor rgb="FFFBE2D5"/>
                </patternFill>
              </fill>
            </x14:dxf>
          </x14:cfRule>
          <xm:sqref>C427</xm:sqref>
        </x14:conditionalFormatting>
        <x14:conditionalFormatting xmlns:xm="http://schemas.microsoft.com/office/excel/2006/main">
          <x14:cfRule type="expression" priority="14113" stopIfTrue="1" id="{81A89E64-D3B4-43ED-83FD-21A5697F4FFC}">
            <xm:f>NOT(AND(LEN(C432)=LEN(前回データ!C432),IF(LEN(C432)=0,TRUE,EXACT(C432,前回データ!C432))))</xm:f>
            <x14:dxf>
              <fill>
                <patternFill>
                  <bgColor rgb="FFFBE2D5"/>
                </patternFill>
              </fill>
            </x14:dxf>
          </x14:cfRule>
          <xm:sqref>C432</xm:sqref>
        </x14:conditionalFormatting>
        <x14:conditionalFormatting xmlns:xm="http://schemas.microsoft.com/office/excel/2006/main">
          <x14:cfRule type="expression" priority="14284" stopIfTrue="1" id="{1802C15A-9F98-40D3-A888-6DB90C53193B}">
            <xm:f>NOT(AND(LEN(C447)=LEN(前回データ!C447),IF(LEN(C447)=0,TRUE,EXACT(C447,前回データ!C447))))</xm:f>
            <x14:dxf>
              <fill>
                <patternFill>
                  <bgColor rgb="FFFBE2D5"/>
                </patternFill>
              </fill>
            </x14:dxf>
          </x14:cfRule>
          <xm:sqref>C447</xm:sqref>
        </x14:conditionalFormatting>
        <x14:conditionalFormatting xmlns:xm="http://schemas.microsoft.com/office/excel/2006/main">
          <x14:cfRule type="expression" priority="14313" stopIfTrue="1" id="{BB42B77C-4BF9-4B5D-A806-C96EC3CA6D00}">
            <xm:f>NOT(AND(LEN(C452)=LEN(前回データ!C452),IF(LEN(C452)=0,TRUE,EXACT(C452,前回データ!C452))))</xm:f>
            <x14:dxf>
              <fill>
                <patternFill>
                  <bgColor rgb="FFFBE2D5"/>
                </patternFill>
              </fill>
            </x14:dxf>
          </x14:cfRule>
          <xm:sqref>C452</xm:sqref>
        </x14:conditionalFormatting>
        <x14:conditionalFormatting xmlns:xm="http://schemas.microsoft.com/office/excel/2006/main">
          <x14:cfRule type="expression" priority="14416" stopIfTrue="1" id="{CD098E7D-A135-40CE-A0CC-AB08A2CF9273}">
            <xm:f>NOT(AND(LEN(C461)=LEN(前回データ!C461),IF(LEN(C461)=0,TRUE,EXACT(C461,前回データ!C461))))</xm:f>
            <x14:dxf>
              <fill>
                <patternFill>
                  <bgColor rgb="FFFBE2D5"/>
                </patternFill>
              </fill>
            </x14:dxf>
          </x14:cfRule>
          <xm:sqref>C461</xm:sqref>
        </x14:conditionalFormatting>
        <x14:conditionalFormatting xmlns:xm="http://schemas.microsoft.com/office/excel/2006/main">
          <x14:cfRule type="expression" priority="14547" stopIfTrue="1" id="{328F3434-E8AF-418A-B40A-CDCA13DDEF73}">
            <xm:f>NOT(AND(LEN(C471)=LEN(前回データ!C471),IF(LEN(C471)=0,TRUE,EXACT(C471,前回データ!C471))))</xm:f>
            <x14:dxf>
              <fill>
                <patternFill>
                  <bgColor rgb="FFFBE2D5"/>
                </patternFill>
              </fill>
            </x14:dxf>
          </x14:cfRule>
          <xm:sqref>C471:C473</xm:sqref>
        </x14:conditionalFormatting>
        <x14:conditionalFormatting xmlns:xm="http://schemas.microsoft.com/office/excel/2006/main">
          <x14:cfRule type="expression" priority="14608" stopIfTrue="1" id="{33F3869A-34D1-4742-B6E4-4110F49571F7}">
            <xm:f>NOT(AND(LEN(C480)=LEN(前回データ!C480),IF(LEN(C480)=0,TRUE,EXACT(C480,前回データ!C480))))</xm:f>
            <x14:dxf>
              <fill>
                <patternFill>
                  <bgColor rgb="FFFBE2D5"/>
                </patternFill>
              </fill>
            </x14:dxf>
          </x14:cfRule>
          <xm:sqref>C480</xm:sqref>
        </x14:conditionalFormatting>
        <x14:conditionalFormatting xmlns:xm="http://schemas.microsoft.com/office/excel/2006/main">
          <x14:cfRule type="expression" priority="14637" stopIfTrue="1" id="{C33DB3C2-8FE0-4E2F-B99F-8014BDA20EB6}">
            <xm:f>NOT(AND(LEN(C486)=LEN(前回データ!C486),IF(LEN(C486)=0,TRUE,EXACT(C486,前回データ!C486))))</xm:f>
            <x14:dxf>
              <fill>
                <patternFill>
                  <bgColor rgb="FFFBE2D5"/>
                </patternFill>
              </fill>
            </x14:dxf>
          </x14:cfRule>
          <xm:sqref>C486</xm:sqref>
        </x14:conditionalFormatting>
        <x14:conditionalFormatting xmlns:xm="http://schemas.microsoft.com/office/excel/2006/main">
          <x14:cfRule type="expression" priority="14810" stopIfTrue="1" id="{B32BC513-ED63-4CFB-B6B4-153B409E8DD0}">
            <xm:f>NOT(AND(LEN(C502)=LEN(前回データ!C502),IF(LEN(C502)=0,TRUE,EXACT(C502,前回データ!C502))))</xm:f>
            <x14:dxf>
              <fill>
                <patternFill>
                  <bgColor rgb="FFFBE2D5"/>
                </patternFill>
              </fill>
            </x14:dxf>
          </x14:cfRule>
          <xm:sqref>C502</xm:sqref>
        </x14:conditionalFormatting>
        <x14:conditionalFormatting xmlns:xm="http://schemas.microsoft.com/office/excel/2006/main">
          <x14:cfRule type="expression" priority="14901" stopIfTrue="1" id="{990BB005-1468-487C-981F-1804E21348C8}">
            <xm:f>NOT(AND(LEN(C510)=LEN(前回データ!C510),IF(LEN(C510)=0,TRUE,EXACT(C510,前回データ!C510))))</xm:f>
            <x14:dxf>
              <fill>
                <patternFill>
                  <bgColor rgb="FFFBE2D5"/>
                </patternFill>
              </fill>
            </x14:dxf>
          </x14:cfRule>
          <xm:sqref>C510</xm:sqref>
        </x14:conditionalFormatting>
        <x14:conditionalFormatting xmlns:xm="http://schemas.microsoft.com/office/excel/2006/main">
          <x14:cfRule type="expression" priority="14992" stopIfTrue="1" id="{ED432A6F-8B8E-4F5C-9826-6F5800A44B28}">
            <xm:f>NOT(AND(LEN(C518)=LEN(前回データ!C518),IF(LEN(C518)=0,TRUE,EXACT(C518,前回データ!C518))))</xm:f>
            <x14:dxf>
              <fill>
                <patternFill>
                  <bgColor rgb="FFFBE2D5"/>
                </patternFill>
              </fill>
            </x14:dxf>
          </x14:cfRule>
          <xm:sqref>C518</xm:sqref>
        </x14:conditionalFormatting>
        <x14:conditionalFormatting xmlns:xm="http://schemas.microsoft.com/office/excel/2006/main">
          <x14:cfRule type="expression" priority="15083" stopIfTrue="1" id="{CF7DB779-78CD-4D81-91B8-B91EFEE625C0}">
            <xm:f>NOT(AND(LEN(C526)=LEN(前回データ!C526),IF(LEN(C526)=0,TRUE,EXACT(C526,前回データ!C526))))</xm:f>
            <x14:dxf>
              <fill>
                <patternFill>
                  <bgColor rgb="FFFBE2D5"/>
                </patternFill>
              </fill>
            </x14:dxf>
          </x14:cfRule>
          <xm:sqref>C526</xm:sqref>
        </x14:conditionalFormatting>
        <x14:conditionalFormatting xmlns:xm="http://schemas.microsoft.com/office/excel/2006/main">
          <x14:cfRule type="expression" priority="10955" stopIfTrue="1" id="{D7C6468B-1E53-4C31-97F9-462315FB813B}">
            <xm:f>NOT(AND(LEN(C108)=LEN(前回データ!C108),IF(LEN(C108)=0,TRUE,EXACT(C108,前回データ!C108))))</xm:f>
            <x14:dxf>
              <fill>
                <patternFill>
                  <bgColor rgb="FFFBE2D5"/>
                </patternFill>
              </fill>
            </x14:dxf>
          </x14:cfRule>
          <xm:sqref>C108:O108</xm:sqref>
        </x14:conditionalFormatting>
        <x14:conditionalFormatting xmlns:xm="http://schemas.microsoft.com/office/excel/2006/main">
          <x14:cfRule type="expression" priority="10153" stopIfTrue="1" id="{8DF2FBB2-EE80-4454-AED7-721C4D72E4A2}">
            <xm:f>NOT(AND(LEN(C10)=LEN(前回データ!C10),IF(LEN(C10)=0,TRUE,EXACT(C10,前回データ!C10))))</xm:f>
            <x14:dxf>
              <fill>
                <patternFill>
                  <bgColor rgb="FFFBE2D5"/>
                </patternFill>
              </fill>
            </x14:dxf>
          </x14:cfRule>
          <xm:sqref>C10:AI11</xm:sqref>
        </x14:conditionalFormatting>
        <x14:conditionalFormatting xmlns:xm="http://schemas.microsoft.com/office/excel/2006/main">
          <x14:cfRule type="expression" priority="10277" stopIfTrue="1" id="{BC16AE11-55D9-41BB-B256-7FE3BF1C7109}">
            <xm:f>NOT(AND(LEN(C26)=LEN(前回データ!C26),IF(LEN(C26)=0,TRUE,EXACT(C26,前回データ!C26))))</xm:f>
            <x14:dxf>
              <fill>
                <patternFill>
                  <bgColor rgb="FFFBE2D5"/>
                </patternFill>
              </fill>
            </x14:dxf>
          </x14:cfRule>
          <xm:sqref>C26:AI27</xm:sqref>
        </x14:conditionalFormatting>
        <x14:conditionalFormatting xmlns:xm="http://schemas.microsoft.com/office/excel/2006/main">
          <x14:cfRule type="expression" priority="10344" stopIfTrue="1" id="{DBB3399D-9AC4-4ED8-BA6A-B04CB412184D}">
            <xm:f>NOT(AND(LEN(C35)=LEN(前回データ!C35),IF(LEN(C35)=0,TRUE,EXACT(C35,前回データ!C35))))</xm:f>
            <x14:dxf>
              <fill>
                <patternFill>
                  <bgColor rgb="FFFBE2D5"/>
                </patternFill>
              </fill>
            </x14:dxf>
          </x14:cfRule>
          <xm:sqref>C35:AI36</xm:sqref>
        </x14:conditionalFormatting>
        <x14:conditionalFormatting xmlns:xm="http://schemas.microsoft.com/office/excel/2006/main">
          <x14:cfRule type="expression" priority="10470" stopIfTrue="1" id="{12C5EEEF-8C1B-45D8-AD4D-3F8CDF91F12C}">
            <xm:f>NOT(AND(LEN(C61)=LEN(前回データ!C61),IF(LEN(C61)=0,TRUE,EXACT(C61,前回データ!C61))))</xm:f>
            <x14:dxf>
              <fill>
                <patternFill>
                  <bgColor rgb="FFFBE2D5"/>
                </patternFill>
              </fill>
            </x14:dxf>
          </x14:cfRule>
          <xm:sqref>C61:AI62</xm:sqref>
        </x14:conditionalFormatting>
        <x14:conditionalFormatting xmlns:xm="http://schemas.microsoft.com/office/excel/2006/main">
          <x14:cfRule type="expression" priority="10593" stopIfTrue="1" id="{98512DF9-8C88-45FB-8265-ECBFAF1EBDC2}">
            <xm:f>NOT(AND(LEN(C74)=LEN(前回データ!C74),IF(LEN(C74)=0,TRUE,EXACT(C74,前回データ!C74))))</xm:f>
            <x14:dxf>
              <fill>
                <patternFill>
                  <bgColor rgb="FFFBE2D5"/>
                </patternFill>
              </fill>
            </x14:dxf>
          </x14:cfRule>
          <xm:sqref>C74:AI75</xm:sqref>
        </x14:conditionalFormatting>
        <x14:conditionalFormatting xmlns:xm="http://schemas.microsoft.com/office/excel/2006/main">
          <x14:cfRule type="expression" priority="10984" stopIfTrue="1" id="{0124D118-4481-4489-9BBC-BC32E0178B1D}">
            <xm:f>NOT(AND(LEN(C111)=LEN(前回データ!C111),IF(LEN(C111)=0,TRUE,EXACT(C111,前回データ!C111))))</xm:f>
            <x14:dxf>
              <fill>
                <patternFill>
                  <bgColor rgb="FFFBE2D5"/>
                </patternFill>
              </fill>
            </x14:dxf>
          </x14:cfRule>
          <xm:sqref>C111:AI112</xm:sqref>
        </x14:conditionalFormatting>
        <x14:conditionalFormatting xmlns:xm="http://schemas.microsoft.com/office/excel/2006/main">
          <x14:cfRule type="expression" priority="11131" stopIfTrue="1" id="{359C640E-D556-43BA-B754-4279C8870B23}">
            <xm:f>NOT(AND(LEN(C128)=LEN(前回データ!C128),IF(LEN(C128)=0,TRUE,EXACT(C128,前回データ!C128))))</xm:f>
            <x14:dxf>
              <fill>
                <patternFill>
                  <bgColor rgb="FFFBE2D5"/>
                </patternFill>
              </fill>
            </x14:dxf>
          </x14:cfRule>
          <xm:sqref>C128:AI129</xm:sqref>
        </x14:conditionalFormatting>
        <x14:conditionalFormatting xmlns:xm="http://schemas.microsoft.com/office/excel/2006/main">
          <x14:cfRule type="expression" priority="11240" stopIfTrue="1" id="{ABE0F15F-C978-423E-9DFF-2F84D78CC7E7}">
            <xm:f>NOT(AND(LEN(C139)=LEN(前回データ!C139),IF(LEN(C139)=0,TRUE,EXACT(C139,前回データ!C139))))</xm:f>
            <x14:dxf>
              <fill>
                <patternFill>
                  <bgColor rgb="FFFBE2D5"/>
                </patternFill>
              </fill>
            </x14:dxf>
          </x14:cfRule>
          <xm:sqref>C139:AI140</xm:sqref>
        </x14:conditionalFormatting>
        <x14:conditionalFormatting xmlns:xm="http://schemas.microsoft.com/office/excel/2006/main">
          <x14:cfRule type="expression" priority="11335" stopIfTrue="1" id="{B5596A61-F881-41AB-89C9-85322D5D81C8}">
            <xm:f>NOT(AND(LEN(C152)=LEN(前回データ!C152),IF(LEN(C152)=0,TRUE,EXACT(C152,前回データ!C152))))</xm:f>
            <x14:dxf>
              <fill>
                <patternFill>
                  <bgColor rgb="FFFBE2D5"/>
                </patternFill>
              </fill>
            </x14:dxf>
          </x14:cfRule>
          <xm:sqref>C152:AI153</xm:sqref>
        </x14:conditionalFormatting>
        <x14:conditionalFormatting xmlns:xm="http://schemas.microsoft.com/office/excel/2006/main">
          <x14:cfRule type="expression" priority="11469" stopIfTrue="1" id="{C4CC7627-E74D-45D8-B0D6-AB324EDE4498}">
            <xm:f>NOT(AND(LEN(C174)=LEN(前回データ!C174),IF(LEN(C174)=0,TRUE,EXACT(C174,前回データ!C174))))</xm:f>
            <x14:dxf>
              <fill>
                <patternFill>
                  <bgColor rgb="FFFBE2D5"/>
                </patternFill>
              </fill>
            </x14:dxf>
          </x14:cfRule>
          <xm:sqref>C174:AI175</xm:sqref>
        </x14:conditionalFormatting>
        <x14:conditionalFormatting xmlns:xm="http://schemas.microsoft.com/office/excel/2006/main">
          <x14:cfRule type="expression" priority="11676" stopIfTrue="1" id="{FFD7831F-560B-41E1-ACCF-60D5DBE409A7}">
            <xm:f>NOT(AND(LEN(C201)=LEN(前回データ!C201),IF(LEN(C201)=0,TRUE,EXACT(C201,前回データ!C201))))</xm:f>
            <x14:dxf>
              <fill>
                <patternFill>
                  <bgColor rgb="FFFBE2D5"/>
                </patternFill>
              </fill>
            </x14:dxf>
          </x14:cfRule>
          <xm:sqref>C201:AI204</xm:sqref>
        </x14:conditionalFormatting>
        <x14:conditionalFormatting xmlns:xm="http://schemas.microsoft.com/office/excel/2006/main">
          <x14:cfRule type="expression" priority="12336" stopIfTrue="1" id="{C062D068-A7F4-4445-BBC6-6E3CBDADCCEB}">
            <xm:f>NOT(AND(LEN(C244)=LEN(前回データ!C244),IF(LEN(C244)=0,TRUE,EXACT(C244,前回データ!C244))))</xm:f>
            <x14:dxf>
              <fill>
                <patternFill>
                  <bgColor rgb="FFFBE2D5"/>
                </patternFill>
              </fill>
            </x14:dxf>
          </x14:cfRule>
          <xm:sqref>C244:AI245</xm:sqref>
        </x14:conditionalFormatting>
        <x14:conditionalFormatting xmlns:xm="http://schemas.microsoft.com/office/excel/2006/main">
          <x14:cfRule type="expression" priority="12402" stopIfTrue="1" id="{62FAA846-4BED-49D8-835F-CB690FD8B8D4}">
            <xm:f>NOT(AND(LEN(C249)=LEN(前回データ!C249),IF(LEN(C249)=0,TRUE,EXACT(C249,前回データ!C249))))</xm:f>
            <x14:dxf>
              <fill>
                <patternFill>
                  <bgColor rgb="FFFBE2D5"/>
                </patternFill>
              </fill>
            </x14:dxf>
          </x14:cfRule>
          <xm:sqref>C249:AI250</xm:sqref>
        </x14:conditionalFormatting>
        <x14:conditionalFormatting xmlns:xm="http://schemas.microsoft.com/office/excel/2006/main">
          <x14:cfRule type="expression" priority="12508" stopIfTrue="1" id="{FF03ED37-559D-408A-BFC9-5502D30A1DC4}">
            <xm:f>NOT(AND(LEN(C262)=LEN(前回データ!C262),IF(LEN(C262)=0,TRUE,EXACT(C262,前回データ!C262))))</xm:f>
            <x14:dxf>
              <fill>
                <patternFill>
                  <bgColor rgb="FFFBE2D5"/>
                </patternFill>
              </fill>
            </x14:dxf>
          </x14:cfRule>
          <xm:sqref>C262:AI263</xm:sqref>
        </x14:conditionalFormatting>
        <x14:conditionalFormatting xmlns:xm="http://schemas.microsoft.com/office/excel/2006/main">
          <x14:cfRule type="expression" priority="12603" stopIfTrue="1" id="{856B68D0-B673-4A5B-A588-A900046608D0}">
            <xm:f>NOT(AND(LEN(C272)=LEN(前回データ!C272),IF(LEN(C272)=0,TRUE,EXACT(C272,前回データ!C272))))</xm:f>
            <x14:dxf>
              <fill>
                <patternFill>
                  <bgColor rgb="FFFBE2D5"/>
                </patternFill>
              </fill>
            </x14:dxf>
          </x14:cfRule>
          <xm:sqref>C272:AI273</xm:sqref>
        </x14:conditionalFormatting>
        <x14:conditionalFormatting xmlns:xm="http://schemas.microsoft.com/office/excel/2006/main">
          <x14:cfRule type="expression" priority="12730" stopIfTrue="1" id="{3B6ACDE2-0A45-4415-A49E-AEDC94CAE771}">
            <xm:f>NOT(AND(LEN(C291)=LEN(前回データ!C291),IF(LEN(C291)=0,TRUE,EXACT(C291,前回データ!C291))))</xm:f>
            <x14:dxf>
              <fill>
                <patternFill>
                  <bgColor rgb="FFFBE2D5"/>
                </patternFill>
              </fill>
            </x14:dxf>
          </x14:cfRule>
          <xm:sqref>C291:AI292</xm:sqref>
        </x14:conditionalFormatting>
        <x14:conditionalFormatting xmlns:xm="http://schemas.microsoft.com/office/excel/2006/main">
          <x14:cfRule type="expression" priority="12796" stopIfTrue="1" id="{8523DC54-0D4A-4719-AB36-ED8165D018BB}">
            <xm:f>NOT(AND(LEN(C295)=LEN(前回データ!C295),IF(LEN(C295)=0,TRUE,EXACT(C295,前回データ!C295))))</xm:f>
            <x14:dxf>
              <fill>
                <patternFill>
                  <bgColor rgb="FFFBE2D5"/>
                </patternFill>
              </fill>
            </x14:dxf>
          </x14:cfRule>
          <xm:sqref>C295:AI296</xm:sqref>
        </x14:conditionalFormatting>
        <x14:conditionalFormatting xmlns:xm="http://schemas.microsoft.com/office/excel/2006/main">
          <x14:cfRule type="expression" priority="12999" stopIfTrue="1" id="{83230E2D-F498-4310-A654-C2F6F5E5807C}">
            <xm:f>NOT(AND(LEN(C320)=LEN(前回データ!C320),IF(LEN(C320)=0,TRUE,EXACT(C320,前回データ!C320))))</xm:f>
            <x14:dxf>
              <fill>
                <patternFill>
                  <bgColor rgb="FFFBE2D5"/>
                </patternFill>
              </fill>
            </x14:dxf>
          </x14:cfRule>
          <xm:sqref>C320:AI321</xm:sqref>
        </x14:conditionalFormatting>
        <x14:conditionalFormatting xmlns:xm="http://schemas.microsoft.com/office/excel/2006/main">
          <x14:cfRule type="expression" priority="13066" stopIfTrue="1" id="{C3AEAB15-84DB-4EDA-A377-F4D275E64307}">
            <xm:f>NOT(AND(LEN(C332)=LEN(前回データ!C332),IF(LEN(C332)=0,TRUE,EXACT(C332,前回データ!C332))))</xm:f>
            <x14:dxf>
              <fill>
                <patternFill>
                  <bgColor rgb="FFFBE2D5"/>
                </patternFill>
              </fill>
            </x14:dxf>
          </x14:cfRule>
          <xm:sqref>C332:AI333</xm:sqref>
        </x14:conditionalFormatting>
        <x14:conditionalFormatting xmlns:xm="http://schemas.microsoft.com/office/excel/2006/main">
          <x14:cfRule type="expression" priority="13161" stopIfTrue="1" id="{545A154C-7177-44FF-8541-C76F04C28F62}">
            <xm:f>NOT(AND(LEN(C342)=LEN(前回データ!C342),IF(LEN(C342)=0,TRUE,EXACT(C342,前回データ!C342))))</xm:f>
            <x14:dxf>
              <fill>
                <patternFill>
                  <bgColor rgb="FFFBE2D5"/>
                </patternFill>
              </fill>
            </x14:dxf>
          </x14:cfRule>
          <xm:sqref>C342:AI343</xm:sqref>
        </x14:conditionalFormatting>
        <x14:conditionalFormatting xmlns:xm="http://schemas.microsoft.com/office/excel/2006/main">
          <x14:cfRule type="expression" priority="13286" stopIfTrue="1" id="{6232C943-CC6D-48FC-B308-DAAA54F62795}">
            <xm:f>NOT(AND(LEN(C360)=LEN(前回データ!C360),IF(LEN(C360)=0,TRUE,EXACT(C360,前回データ!C360))))</xm:f>
            <x14:dxf>
              <fill>
                <patternFill>
                  <bgColor rgb="FFFBE2D5"/>
                </patternFill>
              </fill>
            </x14:dxf>
          </x14:cfRule>
          <xm:sqref>C360:AI361</xm:sqref>
        </x14:conditionalFormatting>
        <x14:conditionalFormatting xmlns:xm="http://schemas.microsoft.com/office/excel/2006/main">
          <x14:cfRule type="expression" priority="13352" stopIfTrue="1" id="{99562498-FFD2-4A35-977C-46BF87567B68}">
            <xm:f>NOT(AND(LEN(C365)=LEN(前回データ!C365),IF(LEN(C365)=0,TRUE,EXACT(C365,前回データ!C365))))</xm:f>
            <x14:dxf>
              <fill>
                <patternFill>
                  <bgColor rgb="FFFBE2D5"/>
                </patternFill>
              </fill>
            </x14:dxf>
          </x14:cfRule>
          <xm:sqref>C365:AI366</xm:sqref>
        </x14:conditionalFormatting>
        <x14:conditionalFormatting xmlns:xm="http://schemas.microsoft.com/office/excel/2006/main">
          <x14:cfRule type="expression" priority="13418" stopIfTrue="1" id="{14B40507-E0DD-41E8-BCBD-41DAD12D45AE}">
            <xm:f>NOT(AND(LEN(C369)=LEN(前回データ!C369),IF(LEN(C369)=0,TRUE,EXACT(C369,前回データ!C369))))</xm:f>
            <x14:dxf>
              <fill>
                <patternFill>
                  <bgColor rgb="FFFBE2D5"/>
                </patternFill>
              </fill>
            </x14:dxf>
          </x14:cfRule>
          <xm:sqref>C369:AI370</xm:sqref>
        </x14:conditionalFormatting>
        <x14:conditionalFormatting xmlns:xm="http://schemas.microsoft.com/office/excel/2006/main">
          <x14:cfRule type="expression" priority="13662" stopIfTrue="1" id="{EFDEC208-981F-42F6-A3D7-689C49EC54F8}">
            <xm:f>NOT(AND(LEN(C391)=LEN(前回データ!C391),IF(LEN(C391)=0,TRUE,EXACT(C391,前回データ!C391))))</xm:f>
            <x14:dxf>
              <fill>
                <patternFill>
                  <bgColor rgb="FFFBE2D5"/>
                </patternFill>
              </fill>
            </x14:dxf>
          </x14:cfRule>
          <xm:sqref>C391:AI392</xm:sqref>
        </x14:conditionalFormatting>
        <x14:conditionalFormatting xmlns:xm="http://schemas.microsoft.com/office/excel/2006/main">
          <x14:cfRule type="expression" priority="13960" stopIfTrue="1" id="{AB551498-A20A-48B7-B850-0C591340BC6D}">
            <xm:f>NOT(AND(LEN(C409)=LEN(前回データ!C409),IF(LEN(C409)=0,TRUE,EXACT(C409,前回データ!C409))))</xm:f>
            <x14:dxf>
              <fill>
                <patternFill>
                  <bgColor rgb="FFFBE2D5"/>
                </patternFill>
              </fill>
            </x14:dxf>
          </x14:cfRule>
          <xm:sqref>C409:AI410</xm:sqref>
        </x14:conditionalFormatting>
        <x14:conditionalFormatting xmlns:xm="http://schemas.microsoft.com/office/excel/2006/main">
          <x14:cfRule type="expression" priority="14152" stopIfTrue="1" id="{28E97506-65B5-4E07-AF61-9C5BF47871D2}">
            <xm:f>NOT(AND(LEN(C437)=LEN(前回データ!C437),IF(LEN(C437)=0,TRUE,EXACT(C437,前回データ!C437))))</xm:f>
            <x14:dxf>
              <fill>
                <patternFill>
                  <bgColor rgb="FFFBE2D5"/>
                </patternFill>
              </fill>
            </x14:dxf>
          </x14:cfRule>
          <xm:sqref>C437:AI438</xm:sqref>
        </x14:conditionalFormatting>
        <x14:conditionalFormatting xmlns:xm="http://schemas.microsoft.com/office/excel/2006/main">
          <x14:cfRule type="expression" priority="14218" stopIfTrue="1" id="{5B043A03-A73D-4DB0-B1C4-1ADE1BECAB47}">
            <xm:f>NOT(AND(LEN(C442)=LEN(前回データ!C442),IF(LEN(C442)=0,TRUE,EXACT(C442,前回データ!C442))))</xm:f>
            <x14:dxf>
              <fill>
                <patternFill>
                  <bgColor rgb="FFFBE2D5"/>
                </patternFill>
              </fill>
            </x14:dxf>
          </x14:cfRule>
          <xm:sqref>C442:AI443</xm:sqref>
        </x14:conditionalFormatting>
        <x14:conditionalFormatting xmlns:xm="http://schemas.microsoft.com/office/excel/2006/main">
          <x14:cfRule type="expression" priority="14350" stopIfTrue="1" id="{851BBE64-BBDC-4E7E-BB84-0204DB6155C8}">
            <xm:f>NOT(AND(LEN(C456)=LEN(前回データ!C456),IF(LEN(C456)=0,TRUE,EXACT(C456,前回データ!C456))))</xm:f>
            <x14:dxf>
              <fill>
                <patternFill>
                  <bgColor rgb="FFFBE2D5"/>
                </patternFill>
              </fill>
            </x14:dxf>
          </x14:cfRule>
          <xm:sqref>C456:AI457</xm:sqref>
        </x14:conditionalFormatting>
        <x14:conditionalFormatting xmlns:xm="http://schemas.microsoft.com/office/excel/2006/main">
          <x14:cfRule type="expression" priority="14450" stopIfTrue="1" id="{F2B854E0-4474-4173-9E0A-033BC83DF001}">
            <xm:f>NOT(AND(LEN(C466)=LEN(前回データ!C466),IF(LEN(C466)=0,TRUE,EXACT(C466,前回データ!C466))))</xm:f>
            <x14:dxf>
              <fill>
                <patternFill>
                  <bgColor rgb="FFFBE2D5"/>
                </patternFill>
              </fill>
            </x14:dxf>
          </x14:cfRule>
          <xm:sqref>C466:AI467</xm:sqref>
        </x14:conditionalFormatting>
        <x14:conditionalFormatting xmlns:xm="http://schemas.microsoft.com/office/excel/2006/main">
          <x14:cfRule type="expression" priority="14678" stopIfTrue="1" id="{8054C712-B619-4817-8662-EC35E78E8E56}">
            <xm:f>NOT(AND(LEN(C495)=LEN(前回データ!C495),IF(LEN(C495)=0,TRUE,EXACT(C495,前回データ!C495))))</xm:f>
            <x14:dxf>
              <fill>
                <patternFill>
                  <bgColor rgb="FFFBE2D5"/>
                </patternFill>
              </fill>
            </x14:dxf>
          </x14:cfRule>
          <xm:sqref>C495:AI498</xm:sqref>
        </x14:conditionalFormatting>
        <x14:conditionalFormatting xmlns:xm="http://schemas.microsoft.com/office/excel/2006/main">
          <x14:cfRule type="expression" priority="11812" stopIfTrue="1" id="{1BF5621F-2F0A-48CB-A5E5-1E10675D1323}">
            <xm:f>NOT(AND(LEN(D212)=LEN(前回データ!D212),IF(LEN(D212)=0,TRUE,EXACT(D212,前回データ!D212))))</xm:f>
            <x14:dxf>
              <fill>
                <patternFill>
                  <bgColor rgb="FFFBE2D5"/>
                </patternFill>
              </fill>
            </x14:dxf>
          </x14:cfRule>
          <xm:sqref>D212:AI215</xm:sqref>
        </x14:conditionalFormatting>
        <x14:conditionalFormatting xmlns:xm="http://schemas.microsoft.com/office/excel/2006/main">
          <x14:cfRule type="expression" priority="11944" stopIfTrue="1" id="{1C69D016-448C-49DF-8E7A-9B0D1F098E8D}">
            <xm:f>NOT(AND(LEN(D220)=LEN(前回データ!D220),IF(LEN(D220)=0,TRUE,EXACT(D220,前回データ!D220))))</xm:f>
            <x14:dxf>
              <fill>
                <patternFill>
                  <bgColor rgb="FFFBE2D5"/>
                </patternFill>
              </fill>
            </x14:dxf>
          </x14:cfRule>
          <xm:sqref>D220:AI223</xm:sqref>
        </x14:conditionalFormatting>
        <x14:conditionalFormatting xmlns:xm="http://schemas.microsoft.com/office/excel/2006/main">
          <x14:cfRule type="expression" priority="12076" stopIfTrue="1" id="{BE06DE11-793B-44B1-8EB6-31A4504DC805}">
            <xm:f>NOT(AND(LEN(D228)=LEN(前回データ!D228),IF(LEN(D228)=0,TRUE,EXACT(D228,前回データ!D228))))</xm:f>
            <x14:dxf>
              <fill>
                <patternFill>
                  <bgColor rgb="FFFBE2D5"/>
                </patternFill>
              </fill>
            </x14:dxf>
          </x14:cfRule>
          <xm:sqref>D228:AI231</xm:sqref>
        </x14:conditionalFormatting>
        <x14:conditionalFormatting xmlns:xm="http://schemas.microsoft.com/office/excel/2006/main">
          <x14:cfRule type="expression" priority="12208" stopIfTrue="1" id="{DF141A82-73C5-4E97-9A58-E3F270F795A4}">
            <xm:f>NOT(AND(LEN(D236)=LEN(前回データ!D236),IF(LEN(D236)=0,TRUE,EXACT(D236,前回データ!D236))))</xm:f>
            <x14:dxf>
              <fill>
                <patternFill>
                  <bgColor rgb="FFFBE2D5"/>
                </patternFill>
              </fill>
            </x14:dxf>
          </x14:cfRule>
          <xm:sqref>D236:AI239</xm:sqref>
        </x14:conditionalFormatting>
        <x14:conditionalFormatting xmlns:xm="http://schemas.microsoft.com/office/excel/2006/main">
          <x14:cfRule type="expression" priority="13484" stopIfTrue="1" id="{57204C29-AF65-4971-8471-7E0625A654F3}">
            <xm:f>NOT(AND(LEN(E377)=LEN(前回データ!E377),IF(LEN(E377)=0,TRUE,EXACT(E377,前回データ!E377))))</xm:f>
            <x14:dxf>
              <fill>
                <patternFill>
                  <bgColor rgb="FFFBE2D5"/>
                </patternFill>
              </fill>
            </x14:dxf>
          </x14:cfRule>
          <xm:sqref>E377:AI380</xm:sqref>
        </x14:conditionalFormatting>
        <x14:conditionalFormatting xmlns:xm="http://schemas.microsoft.com/office/excel/2006/main">
          <x14:cfRule type="expression" priority="14839" stopIfTrue="1" id="{B2E5AA3E-A3CD-4937-AC2C-DC15C99D9B9D}">
            <xm:f>NOT(AND(LEN(E505)=LEN(前回データ!E505),IF(LEN(E505)=0,TRUE,EXACT(E505,前回データ!E505))))</xm:f>
            <x14:dxf>
              <fill>
                <patternFill>
                  <bgColor rgb="FFFBE2D5"/>
                </patternFill>
              </fill>
            </x14:dxf>
          </x14:cfRule>
          <xm:sqref>E505:AI506</xm:sqref>
        </x14:conditionalFormatting>
        <x14:conditionalFormatting xmlns:xm="http://schemas.microsoft.com/office/excel/2006/main">
          <x14:cfRule type="expression" priority="14930" stopIfTrue="1" id="{140464C2-1618-435E-92A3-2EF528F6D90C}">
            <xm:f>NOT(AND(LEN(E513)=LEN(前回データ!E513),IF(LEN(E513)=0,TRUE,EXACT(E513,前回データ!E513))))</xm:f>
            <x14:dxf>
              <fill>
                <patternFill>
                  <bgColor rgb="FFFBE2D5"/>
                </patternFill>
              </fill>
            </x14:dxf>
          </x14:cfRule>
          <xm:sqref>E513:AI514</xm:sqref>
        </x14:conditionalFormatting>
        <x14:conditionalFormatting xmlns:xm="http://schemas.microsoft.com/office/excel/2006/main">
          <x14:cfRule type="expression" priority="15021" stopIfTrue="1" id="{7C8575E6-A11A-4CB3-81AD-AA94861280C2}">
            <xm:f>NOT(AND(LEN(E521)=LEN(前回データ!E521),IF(LEN(E521)=0,TRUE,EXACT(E521,前回データ!E521))))</xm:f>
            <x14:dxf>
              <fill>
                <patternFill>
                  <bgColor rgb="FFFBE2D5"/>
                </patternFill>
              </fill>
            </x14:dxf>
          </x14:cfRule>
          <xm:sqref>E521:AI522</xm:sqref>
        </x14:conditionalFormatting>
        <x14:conditionalFormatting xmlns:xm="http://schemas.microsoft.com/office/excel/2006/main">
          <x14:cfRule type="expression" priority="15112" stopIfTrue="1" id="{1CF25900-0EFC-43C9-8DB9-8D2DA3FD4EF8}">
            <xm:f>NOT(AND(LEN(E529)=LEN(前回データ!E529),IF(LEN(E529)=0,TRUE,EXACT(E529,前回データ!E529))))</xm:f>
            <x14:dxf>
              <fill>
                <patternFill>
                  <bgColor rgb="FFFBE2D5"/>
                </patternFill>
              </fill>
            </x14:dxf>
          </x14:cfRule>
          <xm:sqref>E529:AI530</xm:sqref>
        </x14:conditionalFormatting>
        <x14:conditionalFormatting xmlns:xm="http://schemas.microsoft.com/office/excel/2006/main">
          <x14:cfRule type="expression" priority="12902" stopIfTrue="1" id="{FBD4BCDC-7635-4178-95B9-3FCEACA250D2}">
            <xm:f>NOT(AND(LEN(F313)=LEN(前回データ!F313),IF(LEN(F313)=0,TRUE,EXACT(F313,前回データ!F313))))</xm:f>
            <x14:dxf>
              <fill>
                <patternFill>
                  <bgColor rgb="FFFBE2D5"/>
                </patternFill>
              </fill>
            </x14:dxf>
          </x14:cfRule>
          <xm:sqref>F313:H313</xm:sqref>
        </x14:conditionalFormatting>
        <x14:conditionalFormatting xmlns:xm="http://schemas.microsoft.com/office/excel/2006/main">
          <x14:cfRule type="expression" priority="12936" stopIfTrue="1" id="{B6F155A1-66ED-42B4-A396-BE149AA13B4E}">
            <xm:f>NOT(AND(LEN(F315)=LEN(前回データ!F315),IF(LEN(F315)=0,TRUE,EXACT(F315,前回データ!F315))))</xm:f>
            <x14:dxf>
              <fill>
                <patternFill>
                  <bgColor rgb="FFFBE2D5"/>
                </patternFill>
              </fill>
            </x14:dxf>
          </x14:cfRule>
          <xm:sqref>F315:H315</xm:sqref>
        </x14:conditionalFormatting>
        <x14:conditionalFormatting xmlns:xm="http://schemas.microsoft.com/office/excel/2006/main">
          <x14:cfRule type="expression" priority="12970" stopIfTrue="1" id="{2A8D170B-7C7C-4808-9C86-30366F2192BC}">
            <xm:f>NOT(AND(LEN(F317)=LEN(前回データ!F317),IF(LEN(F317)=0,TRUE,EXACT(F317,前回データ!F317))))</xm:f>
            <x14:dxf>
              <fill>
                <patternFill>
                  <bgColor rgb="FFFBE2D5"/>
                </patternFill>
              </fill>
            </x14:dxf>
          </x14:cfRule>
          <xm:sqref>F317:H317</xm:sqref>
        </x14:conditionalFormatting>
        <x14:conditionalFormatting xmlns:xm="http://schemas.microsoft.com/office/excel/2006/main">
          <x14:cfRule type="expression" priority="11401" stopIfTrue="1" id="{708AF4F3-A355-4C80-BA33-ACE84B7AB6FE}">
            <xm:f>NOT(AND(LEN(F159)=LEN(前回データ!F159),IF(LEN(F159)=0,TRUE,EXACT(F159,前回データ!F159))))</xm:f>
            <x14:dxf>
              <fill>
                <patternFill>
                  <bgColor rgb="FFFBE2D5"/>
                </patternFill>
              </fill>
            </x14:dxf>
          </x14:cfRule>
          <xm:sqref>F159:J159</xm:sqref>
        </x14:conditionalFormatting>
        <x14:conditionalFormatting xmlns:xm="http://schemas.microsoft.com/office/excel/2006/main">
          <x14:cfRule type="expression" priority="11435" stopIfTrue="1" id="{A1566680-0FC2-4684-812A-9197FA10504E}">
            <xm:f>NOT(AND(LEN(F167)=LEN(前回データ!F167),IF(LEN(F167)=0,TRUE,EXACT(F167,前回データ!F167))))</xm:f>
            <x14:dxf>
              <fill>
                <patternFill>
                  <bgColor rgb="FFFBE2D5"/>
                </patternFill>
              </fill>
            </x14:dxf>
          </x14:cfRule>
          <xm:sqref>F167:J167</xm:sqref>
        </x14:conditionalFormatting>
        <x14:conditionalFormatting xmlns:xm="http://schemas.microsoft.com/office/excel/2006/main">
          <x14:cfRule type="expression" priority="12468" stopIfTrue="1" id="{E5DD4952-954D-4157-B850-41034BB220CB}">
            <xm:f>NOT(AND(LEN(F259)=LEN(前回データ!F259),IF(LEN(F259)=0,TRUE,EXACT(F259,前回データ!F259))))</xm:f>
            <x14:dxf>
              <fill>
                <patternFill>
                  <bgColor rgb="FFFBE2D5"/>
                </patternFill>
              </fill>
            </x14:dxf>
          </x14:cfRule>
          <xm:sqref>F259:AI259</xm:sqref>
        </x14:conditionalFormatting>
        <x14:conditionalFormatting xmlns:xm="http://schemas.microsoft.com/office/excel/2006/main">
          <x14:cfRule type="expression" priority="14666" stopIfTrue="1" id="{F6BC5873-CEC6-4D57-964C-696D3998570B}">
            <xm:f>NOT(AND(LEN(G491)=LEN(前回データ!G491),IF(LEN(G491)=0,TRUE,EXACT(G491,前回データ!G491))))</xm:f>
            <x14:dxf>
              <fill>
                <patternFill>
                  <bgColor rgb="FFFBE2D5"/>
                </patternFill>
              </fill>
            </x14:dxf>
          </x14:cfRule>
          <xm:sqref>G491:L491</xm:sqref>
        </x14:conditionalFormatting>
        <x14:conditionalFormatting xmlns:xm="http://schemas.microsoft.com/office/excel/2006/main">
          <x14:cfRule type="expression" priority="14518" stopIfTrue="1" id="{B237D5C9-3685-464E-AB7A-CD4FF9772019}">
            <xm:f>NOT(AND(LEN(G472)=LEN(前回データ!G472),IF(LEN(G472)=0,TRUE,EXACT(G472,前回データ!G472))))</xm:f>
            <x14:dxf>
              <fill>
                <patternFill>
                  <bgColor rgb="FFFBE2D5"/>
                </patternFill>
              </fill>
            </x14:dxf>
          </x14:cfRule>
          <xm:sqref>G472:M472</xm:sqref>
        </x14:conditionalFormatting>
        <x14:conditionalFormatting xmlns:xm="http://schemas.microsoft.com/office/excel/2006/main">
          <x14:cfRule type="expression" priority="12701" stopIfTrue="1" id="{0864C353-8C23-4668-8E1A-32CD82A7DCC5}">
            <xm:f>NOT(AND(LEN(G287)=LEN(前回データ!G287),IF(LEN(G287)=0,TRUE,EXACT(G287,前回データ!G287))))</xm:f>
            <x14:dxf>
              <fill>
                <patternFill>
                  <bgColor rgb="FFFBE2D5"/>
                </patternFill>
              </fill>
            </x14:dxf>
          </x14:cfRule>
          <xm:sqref>G287:Q287</xm:sqref>
        </x14:conditionalFormatting>
        <x14:conditionalFormatting xmlns:xm="http://schemas.microsoft.com/office/excel/2006/main">
          <x14:cfRule type="expression" priority="11079" stopIfTrue="1" id="{22C48754-BC90-4259-AB82-0B8091A6E7B4}">
            <xm:f>NOT(AND(LEN(G122)=LEN(前回データ!G122),IF(LEN(G122)=0,TRUE,EXACT(G122,前回データ!G122))))</xm:f>
            <x14:dxf>
              <fill>
                <patternFill>
                  <bgColor rgb="FFFBE2D5"/>
                </patternFill>
              </fill>
            </x14:dxf>
          </x14:cfRule>
          <xm:sqref>G122:R124</xm:sqref>
        </x14:conditionalFormatting>
        <x14:conditionalFormatting xmlns:xm="http://schemas.microsoft.com/office/excel/2006/main">
          <x14:cfRule type="expression" priority="12868" stopIfTrue="1" id="{25251466-28B5-4811-8904-66FA03F775EA}">
            <xm:f>NOT(AND(LEN(G308)=LEN(前回データ!G308),IF(LEN(G308)=0,TRUE,EXACT(G308,前回データ!G308))))</xm:f>
            <x14:dxf>
              <fill>
                <patternFill>
                  <bgColor rgb="FFFBE2D5"/>
                </patternFill>
              </fill>
            </x14:dxf>
          </x14:cfRule>
          <xm:sqref>G308:AI308</xm:sqref>
        </x14:conditionalFormatting>
        <x14:conditionalFormatting xmlns:xm="http://schemas.microsoft.com/office/excel/2006/main">
          <x14:cfRule type="expression" priority="13728" stopIfTrue="1" id="{611B92D1-E1A0-4986-BEFD-12B0DD3434E3}">
            <xm:f>NOT(AND(LEN(G399)=LEN(前回データ!G399),IF(LEN(G399)=0,TRUE,EXACT(G399,前回データ!G399))))</xm:f>
            <x14:dxf>
              <fill>
                <patternFill>
                  <bgColor rgb="FFFBE2D5"/>
                </patternFill>
              </fill>
            </x14:dxf>
          </x14:cfRule>
          <xm:sqref>G399:AI406</xm:sqref>
        </x14:conditionalFormatting>
        <x14:conditionalFormatting xmlns:xm="http://schemas.microsoft.com/office/excel/2006/main">
          <x14:cfRule type="expression" priority="14550" stopIfTrue="1" id="{E0231DDC-1D07-40D3-A554-E9EFAF75AC16}">
            <xm:f>NOT(AND(LEN(G475)=LEN(前回データ!G475),IF(LEN(G475)=0,TRUE,EXACT(G475,前回データ!G475))))</xm:f>
            <x14:dxf>
              <fill>
                <patternFill>
                  <bgColor rgb="FFFBE2D5"/>
                </patternFill>
              </fill>
            </x14:dxf>
          </x14:cfRule>
          <xm:sqref>G475:AI476</xm:sqref>
        </x14:conditionalFormatting>
        <x14:conditionalFormatting xmlns:xm="http://schemas.microsoft.com/office/excel/2006/main">
          <x14:cfRule type="expression" priority="10097" stopIfTrue="1" id="{D111F541-A546-4CB5-9919-06355DE482AD}">
            <xm:f>NOT(AND(LEN(H5)=LEN(前回データ!H5),IF(LEN(H5)=0,TRUE,EXACT(H5,前回データ!H5))))</xm:f>
            <x14:dxf>
              <fill>
                <patternFill>
                  <bgColor rgb="FFFBE2D5"/>
                </patternFill>
              </fill>
            </x14:dxf>
          </x14:cfRule>
          <xm:sqref>H5:AI5</xm:sqref>
        </x14:conditionalFormatting>
        <x14:conditionalFormatting xmlns:xm="http://schemas.microsoft.com/office/excel/2006/main">
          <x14:cfRule type="expression" priority="10125" stopIfTrue="1" id="{C23C2B36-BCC4-4E89-AD53-FC6F839343F8}">
            <xm:f>NOT(AND(LEN(H7)=LEN(前回データ!H7),IF(LEN(H7)=0,TRUE,EXACT(H7,前回データ!H7))))</xm:f>
            <x14:dxf>
              <fill>
                <patternFill>
                  <bgColor rgb="FFFBE2D5"/>
                </patternFill>
              </fill>
            </x14:dxf>
          </x14:cfRule>
          <xm:sqref>H7:AI7</xm:sqref>
        </x14:conditionalFormatting>
        <x14:conditionalFormatting xmlns:xm="http://schemas.microsoft.com/office/excel/2006/main">
          <x14:cfRule type="expression" priority="10220" stopIfTrue="1" id="{3082BEBD-3B33-4DBC-BFF8-723D0CC322E2}">
            <xm:f>NOT(AND(LEN(H17)=LEN(前回データ!H17),IF(LEN(H17)=0,TRUE,EXACT(H17,前回データ!H17))))</xm:f>
            <x14:dxf>
              <fill>
                <patternFill>
                  <bgColor rgb="FFFBE2D5"/>
                </patternFill>
              </fill>
            </x14:dxf>
          </x14:cfRule>
          <xm:sqref>H17:AI17</xm:sqref>
        </x14:conditionalFormatting>
        <x14:conditionalFormatting xmlns:xm="http://schemas.microsoft.com/office/excel/2006/main">
          <x14:cfRule type="expression" priority="10248" stopIfTrue="1" id="{467B3EC4-0035-403D-85AD-B955E8E4C611}">
            <xm:f>NOT(AND(LEN(H19)=LEN(前回データ!H19),IF(LEN(H19)=0,TRUE,EXACT(H19,前回データ!H19))))</xm:f>
            <x14:dxf>
              <fill>
                <patternFill>
                  <bgColor rgb="FFFBE2D5"/>
                </patternFill>
              </fill>
            </x14:dxf>
          </x14:cfRule>
          <xm:sqref>H19:AI19</xm:sqref>
        </x14:conditionalFormatting>
        <x14:conditionalFormatting xmlns:xm="http://schemas.microsoft.com/office/excel/2006/main">
          <x14:cfRule type="expression" priority="10412" stopIfTrue="1" id="{5853D1B4-A519-4F63-9FEB-DAE2BB2F80E4}">
            <xm:f>NOT(AND(LEN(H49)=LEN(前回データ!H49),IF(LEN(H49)=0,TRUE,EXACT(H49,前回データ!H49))))</xm:f>
            <x14:dxf>
              <fill>
                <patternFill>
                  <bgColor rgb="FFFBE2D5"/>
                </patternFill>
              </fill>
            </x14:dxf>
          </x14:cfRule>
          <xm:sqref>H49:AI49</xm:sqref>
        </x14:conditionalFormatting>
        <x14:conditionalFormatting xmlns:xm="http://schemas.microsoft.com/office/excel/2006/main">
          <x14:cfRule type="expression" priority="10442" stopIfTrue="1" id="{ED9E0172-BDC8-4CB1-BBD7-E6146E844270}">
            <xm:f>NOT(AND(LEN(H58)=LEN(前回データ!H58),IF(LEN(H58)=0,TRUE,EXACT(H58,前回データ!H58))))</xm:f>
            <x14:dxf>
              <fill>
                <patternFill>
                  <bgColor rgb="FFFBE2D5"/>
                </patternFill>
              </fill>
            </x14:dxf>
          </x14:cfRule>
          <xm:sqref>H58:AI58</xm:sqref>
        </x14:conditionalFormatting>
        <x14:conditionalFormatting xmlns:xm="http://schemas.microsoft.com/office/excel/2006/main">
          <x14:cfRule type="expression" priority="10537" stopIfTrue="1" id="{818B38BE-1149-4E9D-A6BA-018B3C490377}">
            <xm:f>NOT(AND(LEN(H70)=LEN(前回データ!H70),IF(LEN(H70)=0,TRUE,EXACT(H70,前回データ!H70))))</xm:f>
            <x14:dxf>
              <fill>
                <patternFill>
                  <bgColor rgb="FFFBE2D5"/>
                </patternFill>
              </fill>
            </x14:dxf>
          </x14:cfRule>
          <xm:sqref>H70:AI70</xm:sqref>
        </x14:conditionalFormatting>
        <x14:conditionalFormatting xmlns:xm="http://schemas.microsoft.com/office/excel/2006/main">
          <x14:cfRule type="expression" priority="10565" stopIfTrue="1" id="{5128F28D-C0C4-4468-B62E-04C9B422A7C2}">
            <xm:f>NOT(AND(LEN(H72)=LEN(前回データ!H72),IF(LEN(H72)=0,TRUE,EXACT(H72,前回データ!H72))))</xm:f>
            <x14:dxf>
              <fill>
                <patternFill>
                  <bgColor rgb="FFFBE2D5"/>
                </patternFill>
              </fill>
            </x14:dxf>
          </x14:cfRule>
          <xm:sqref>H72:AI72</xm:sqref>
        </x14:conditionalFormatting>
        <x14:conditionalFormatting xmlns:xm="http://schemas.microsoft.com/office/excel/2006/main">
          <x14:cfRule type="expression" priority="11051" stopIfTrue="1" id="{25CC146D-FDD6-4C20-B921-BF177595C197}">
            <xm:f>NOT(AND(LEN(H117)=LEN(前回データ!H117),IF(LEN(H117)=0,TRUE,EXACT(H117,前回データ!H117))))</xm:f>
            <x14:dxf>
              <fill>
                <patternFill>
                  <bgColor rgb="FFFBE2D5"/>
                </patternFill>
              </fill>
            </x14:dxf>
          </x14:cfRule>
          <xm:sqref>H117:AI117</xm:sqref>
        </x14:conditionalFormatting>
        <x14:conditionalFormatting xmlns:xm="http://schemas.microsoft.com/office/excel/2006/main">
          <x14:cfRule type="expression" priority="11212" stopIfTrue="1" id="{015BF6CF-8F37-45B2-9CAE-84AB6412652F}">
            <xm:f>NOT(AND(LEN(H136)=LEN(前回データ!H136),IF(LEN(H136)=0,TRUE,EXACT(H136,前回データ!H136))))</xm:f>
            <x14:dxf>
              <fill>
                <patternFill>
                  <bgColor rgb="FFFBE2D5"/>
                </patternFill>
              </fill>
            </x14:dxf>
          </x14:cfRule>
          <xm:sqref>H136:AI136</xm:sqref>
        </x14:conditionalFormatting>
        <x14:conditionalFormatting xmlns:xm="http://schemas.microsoft.com/office/excel/2006/main">
          <x14:cfRule type="expression" priority="11307" stopIfTrue="1" id="{EC311015-E0B9-4B73-BCDA-FD512D3D0A26}">
            <xm:f>NOT(AND(LEN(H148)=LEN(前回データ!H148),IF(LEN(H148)=0,TRUE,EXACT(H148,前回データ!H148))))</xm:f>
            <x14:dxf>
              <fill>
                <patternFill>
                  <bgColor rgb="FFFBE2D5"/>
                </patternFill>
              </fill>
            </x14:dxf>
          </x14:cfRule>
          <xm:sqref>H148:AI148</xm:sqref>
        </x14:conditionalFormatting>
        <x14:conditionalFormatting xmlns:xm="http://schemas.microsoft.com/office/excel/2006/main">
          <x14:cfRule type="expression" priority="11407" stopIfTrue="1" id="{874EC563-042A-41E9-B81C-CE0DAFF0FF40}">
            <xm:f>NOT(AND(LEN(H162)=LEN(前回データ!H162),IF(LEN(H162)=0,TRUE,EXACT(H162,前回データ!H162))))</xm:f>
            <x14:dxf>
              <fill>
                <patternFill>
                  <bgColor rgb="FFFBE2D5"/>
                </patternFill>
              </fill>
            </x14:dxf>
          </x14:cfRule>
          <xm:sqref>H162:AI162</xm:sqref>
        </x14:conditionalFormatting>
        <x14:conditionalFormatting xmlns:xm="http://schemas.microsoft.com/office/excel/2006/main">
          <x14:cfRule type="expression" priority="11441" stopIfTrue="1" id="{D39EB95A-8E96-4538-9273-D573991281E5}">
            <xm:f>NOT(AND(LEN(H170)=LEN(前回データ!H170),IF(LEN(H170)=0,TRUE,EXACT(H170,前回データ!H170))))</xm:f>
            <x14:dxf>
              <fill>
                <patternFill>
                  <bgColor rgb="FFFBE2D5"/>
                </patternFill>
              </fill>
            </x14:dxf>
          </x14:cfRule>
          <xm:sqref>H170:AI170</xm:sqref>
        </x14:conditionalFormatting>
        <x14:conditionalFormatting xmlns:xm="http://schemas.microsoft.com/office/excel/2006/main">
          <x14:cfRule type="expression" priority="11536" stopIfTrue="1" id="{120EDB09-A510-462D-ACC8-73D723545FD2}">
            <xm:f>NOT(AND(LEN(H183)=LEN(前回データ!H183),IF(LEN(H183)=0,TRUE,EXACT(H183,前回データ!H183))))</xm:f>
            <x14:dxf>
              <fill>
                <patternFill>
                  <bgColor rgb="FFFBE2D5"/>
                </patternFill>
              </fill>
            </x14:dxf>
          </x14:cfRule>
          <xm:sqref>H183:AI183</xm:sqref>
        </x14:conditionalFormatting>
        <x14:conditionalFormatting xmlns:xm="http://schemas.microsoft.com/office/excel/2006/main">
          <x14:cfRule type="expression" priority="11565" stopIfTrue="1" id="{FD41067F-94A8-4F98-BEE0-DE54942185D1}">
            <xm:f>NOT(AND(LEN(H188)=LEN(前回データ!H188),IF(LEN(H188)=0,TRUE,EXACT(H188,前回データ!H188))))</xm:f>
            <x14:dxf>
              <fill>
                <patternFill>
                  <bgColor rgb="FFFBE2D5"/>
                </patternFill>
              </fill>
            </x14:dxf>
          </x14:cfRule>
          <xm:sqref>H188:AI188</xm:sqref>
        </x14:conditionalFormatting>
        <x14:conditionalFormatting xmlns:xm="http://schemas.microsoft.com/office/excel/2006/main">
          <x14:cfRule type="expression" priority="11594" stopIfTrue="1" id="{0115A13E-F615-40E3-8197-74D98EA04AF8}">
            <xm:f>NOT(AND(LEN(H193)=LEN(前回データ!H193),IF(LEN(H193)=0,TRUE,EXACT(H193,前回データ!H193))))</xm:f>
            <x14:dxf>
              <fill>
                <patternFill>
                  <bgColor rgb="FFFBE2D5"/>
                </patternFill>
              </fill>
            </x14:dxf>
          </x14:cfRule>
          <xm:sqref>H193:AI193</xm:sqref>
        </x14:conditionalFormatting>
        <x14:conditionalFormatting xmlns:xm="http://schemas.microsoft.com/office/excel/2006/main">
          <x14:cfRule type="expression" priority="12575" stopIfTrue="1" id="{EFCD99E0-1C73-47D5-8C83-32D6D6BA1410}">
            <xm:f>NOT(AND(LEN(H269)=LEN(前回データ!H269),IF(LEN(H269)=0,TRUE,EXACT(H269,前回データ!H269))))</xm:f>
            <x14:dxf>
              <fill>
                <patternFill>
                  <bgColor rgb="FFFBE2D5"/>
                </patternFill>
              </fill>
            </x14:dxf>
          </x14:cfRule>
          <xm:sqref>H269:AI269</xm:sqref>
        </x14:conditionalFormatting>
        <x14:conditionalFormatting xmlns:xm="http://schemas.microsoft.com/office/excel/2006/main">
          <x14:cfRule type="expression" priority="12670" stopIfTrue="1" id="{6D2D45C0-5AFE-46A2-AFD0-1B9FA761DEA6}">
            <xm:f>NOT(AND(LEN(H282)=LEN(前回データ!H282),IF(LEN(H282)=0,TRUE,EXACT(H282,前回データ!H282))))</xm:f>
            <x14:dxf>
              <fill>
                <patternFill>
                  <bgColor rgb="FFFBE2D5"/>
                </patternFill>
              </fill>
            </x14:dxf>
          </x14:cfRule>
          <xm:sqref>H282:AI282</xm:sqref>
        </x14:conditionalFormatting>
        <x14:conditionalFormatting xmlns:xm="http://schemas.microsoft.com/office/excel/2006/main">
          <x14:cfRule type="expression" priority="13133" stopIfTrue="1" id="{3A667BB0-3A5A-48D9-9A51-8A1227FD7F5B}">
            <xm:f>NOT(AND(LEN(H338)=LEN(前回データ!H338),IF(LEN(H338)=0,TRUE,EXACT(H338,前回データ!H338))))</xm:f>
            <x14:dxf>
              <fill>
                <patternFill>
                  <bgColor rgb="FFFBE2D5"/>
                </patternFill>
              </fill>
            </x14:dxf>
          </x14:cfRule>
          <xm:sqref>H338:AI338</xm:sqref>
        </x14:conditionalFormatting>
        <x14:conditionalFormatting xmlns:xm="http://schemas.microsoft.com/office/excel/2006/main">
          <x14:cfRule type="expression" priority="13229" stopIfTrue="1" id="{F0F940BC-E947-445E-8631-A6FD4ACD029F}">
            <xm:f>NOT(AND(LEN(H351)=LEN(前回データ!H351),IF(LEN(H351)=0,TRUE,EXACT(H351,前回データ!H351))))</xm:f>
            <x14:dxf>
              <fill>
                <patternFill>
                  <bgColor rgb="FFFBE2D5"/>
                </patternFill>
              </fill>
            </x14:dxf>
          </x14:cfRule>
          <xm:sqref>H351:AI351</xm:sqref>
        </x14:conditionalFormatting>
        <x14:conditionalFormatting xmlns:xm="http://schemas.microsoft.com/office/excel/2006/main">
          <x14:cfRule type="expression" priority="13258" stopIfTrue="1" id="{4DFF0F2A-29D7-4F7E-953B-0A51109EBF36}">
            <xm:f>NOT(AND(LEN(H356)=LEN(前回データ!H356),IF(LEN(H356)=0,TRUE,EXACT(H356,前回データ!H356))))</xm:f>
            <x14:dxf>
              <fill>
                <patternFill>
                  <bgColor rgb="FFFBE2D5"/>
                </patternFill>
              </fill>
            </x14:dxf>
          </x14:cfRule>
          <xm:sqref>H356:AI356</xm:sqref>
        </x14:conditionalFormatting>
        <x14:conditionalFormatting xmlns:xm="http://schemas.microsoft.com/office/excel/2006/main">
          <x14:cfRule type="expression" priority="14027" stopIfTrue="1" id="{F66BFEB0-894D-4C3B-A548-DB9FE9FA0ADB}">
            <xm:f>NOT(AND(LEN(H418)=LEN(前回データ!H418),IF(LEN(H418)=0,TRUE,EXACT(H418,前回データ!H418))))</xm:f>
            <x14:dxf>
              <fill>
                <patternFill>
                  <bgColor rgb="FFFBE2D5"/>
                </patternFill>
              </fill>
            </x14:dxf>
          </x14:cfRule>
          <xm:sqref>H418:AI418</xm:sqref>
        </x14:conditionalFormatting>
        <x14:conditionalFormatting xmlns:xm="http://schemas.microsoft.com/office/excel/2006/main">
          <x14:cfRule type="expression" priority="14056" stopIfTrue="1" id="{607F91FA-A3EC-4EB9-99BB-FE5BC9163788}">
            <xm:f>NOT(AND(LEN(H423)=LEN(前回データ!H423),IF(LEN(H423)=0,TRUE,EXACT(H423,前回データ!H423))))</xm:f>
            <x14:dxf>
              <fill>
                <patternFill>
                  <bgColor rgb="FFFBE2D5"/>
                </patternFill>
              </fill>
            </x14:dxf>
          </x14:cfRule>
          <xm:sqref>H423:AI423</xm:sqref>
        </x14:conditionalFormatting>
        <x14:conditionalFormatting xmlns:xm="http://schemas.microsoft.com/office/excel/2006/main">
          <x14:cfRule type="expression" priority="14085" stopIfTrue="1" id="{40F688A3-7FF2-4ECB-8D30-113CCBC2B3F5}">
            <xm:f>NOT(AND(LEN(H428)=LEN(前回データ!H428),IF(LEN(H428)=0,TRUE,EXACT(H428,前回データ!H428))))</xm:f>
            <x14:dxf>
              <fill>
                <patternFill>
                  <bgColor rgb="FFFBE2D5"/>
                </patternFill>
              </fill>
            </x14:dxf>
          </x14:cfRule>
          <xm:sqref>H428:AI428</xm:sqref>
        </x14:conditionalFormatting>
        <x14:conditionalFormatting xmlns:xm="http://schemas.microsoft.com/office/excel/2006/main">
          <x14:cfRule type="expression" priority="14124" stopIfTrue="1" id="{4AB8F960-C28A-472C-8D8B-8BE27467868A}">
            <xm:f>NOT(AND(LEN(H434)=LEN(前回データ!H434),IF(LEN(H434)=0,TRUE,EXACT(H434,前回データ!H434))))</xm:f>
            <x14:dxf>
              <fill>
                <patternFill>
                  <bgColor rgb="FFFBE2D5"/>
                </patternFill>
              </fill>
            </x14:dxf>
          </x14:cfRule>
          <xm:sqref>H434:AI434</xm:sqref>
        </x14:conditionalFormatting>
        <x14:conditionalFormatting xmlns:xm="http://schemas.microsoft.com/office/excel/2006/main">
          <x14:cfRule type="expression" priority="14285" stopIfTrue="1" id="{F02A8DF3-FF93-4DF7-A67D-A37ED9D44724}">
            <xm:f>NOT(AND(LEN(H448)=LEN(前回データ!H448),IF(LEN(H448)=0,TRUE,EXACT(H448,前回データ!H448))))</xm:f>
            <x14:dxf>
              <fill>
                <patternFill>
                  <bgColor rgb="FFFBE2D5"/>
                </patternFill>
              </fill>
            </x14:dxf>
          </x14:cfRule>
          <xm:sqref>H448:AI448</xm:sqref>
        </x14:conditionalFormatting>
        <x14:conditionalFormatting xmlns:xm="http://schemas.microsoft.com/office/excel/2006/main">
          <x14:cfRule type="expression" priority="14422" stopIfTrue="1" id="{A47C08E6-FFE3-4903-9944-AB0A94511B98}">
            <xm:f>NOT(AND(LEN(H463)=LEN(前回データ!H463),IF(LEN(H463)=0,TRUE,EXACT(H463,前回データ!H463))))</xm:f>
            <x14:dxf>
              <fill>
                <patternFill>
                  <bgColor rgb="FFFBE2D5"/>
                </patternFill>
              </fill>
            </x14:dxf>
          </x14:cfRule>
          <xm:sqref>H463:AI463</xm:sqref>
        </x14:conditionalFormatting>
        <x14:conditionalFormatting xmlns:xm="http://schemas.microsoft.com/office/excel/2006/main">
          <x14:cfRule type="expression" priority="14609" stopIfTrue="1" id="{1376F780-F977-4025-90DD-BEBC3941ECBF}">
            <xm:f>NOT(AND(LEN(H481)=LEN(前回データ!H481),IF(LEN(H481)=0,TRUE,EXACT(H481,前回データ!H481))))</xm:f>
            <x14:dxf>
              <fill>
                <patternFill>
                  <bgColor rgb="FFFBE2D5"/>
                </patternFill>
              </fill>
            </x14:dxf>
          </x14:cfRule>
          <xm:sqref>H481:AI481</xm:sqref>
        </x14:conditionalFormatting>
        <x14:conditionalFormatting xmlns:xm="http://schemas.microsoft.com/office/excel/2006/main">
          <x14:cfRule type="expression" priority="14638" stopIfTrue="1" id="{D25D73E3-B78D-45A5-81E3-761E30A91F2C}">
            <xm:f>NOT(AND(LEN(H487)=LEN(前回データ!H487),IF(LEN(H487)=0,TRUE,EXACT(H487,前回データ!H487))))</xm:f>
            <x14:dxf>
              <fill>
                <patternFill>
                  <bgColor rgb="FFFBE2D5"/>
                </patternFill>
              </fill>
            </x14:dxf>
          </x14:cfRule>
          <xm:sqref>H487:AI487</xm:sqref>
        </x14:conditionalFormatting>
        <x14:conditionalFormatting xmlns:xm="http://schemas.microsoft.com/office/excel/2006/main">
          <x14:cfRule type="expression" priority="14811" stopIfTrue="1" id="{BF57562F-7681-4286-8BB9-9FB0E530FD24}">
            <xm:f>NOT(AND(LEN(H503)=LEN(前回データ!H503),IF(LEN(H503)=0,TRUE,EXACT(H503,前回データ!H503))))</xm:f>
            <x14:dxf>
              <fill>
                <patternFill>
                  <bgColor rgb="FFFBE2D5"/>
                </patternFill>
              </fill>
            </x14:dxf>
          </x14:cfRule>
          <xm:sqref>H503:AI503</xm:sqref>
        </x14:conditionalFormatting>
        <x14:conditionalFormatting xmlns:xm="http://schemas.microsoft.com/office/excel/2006/main">
          <x14:cfRule type="expression" priority="14902" stopIfTrue="1" id="{64D897AB-7145-4915-A852-9CAB6BE545C6}">
            <xm:f>NOT(AND(LEN(H511)=LEN(前回データ!H511),IF(LEN(H511)=0,TRUE,EXACT(H511,前回データ!H511))))</xm:f>
            <x14:dxf>
              <fill>
                <patternFill>
                  <bgColor rgb="FFFBE2D5"/>
                </patternFill>
              </fill>
            </x14:dxf>
          </x14:cfRule>
          <xm:sqref>H511:AI511</xm:sqref>
        </x14:conditionalFormatting>
        <x14:conditionalFormatting xmlns:xm="http://schemas.microsoft.com/office/excel/2006/main">
          <x14:cfRule type="expression" priority="14993" stopIfTrue="1" id="{DF6499F9-F558-47C5-AD87-08E433D8AFFB}">
            <xm:f>NOT(AND(LEN(H519)=LEN(前回データ!H519),IF(LEN(H519)=0,TRUE,EXACT(H519,前回データ!H519))))</xm:f>
            <x14:dxf>
              <fill>
                <patternFill>
                  <bgColor rgb="FFFBE2D5"/>
                </patternFill>
              </fill>
            </x14:dxf>
          </x14:cfRule>
          <xm:sqref>H519:AI519</xm:sqref>
        </x14:conditionalFormatting>
        <x14:conditionalFormatting xmlns:xm="http://schemas.microsoft.com/office/excel/2006/main">
          <x14:cfRule type="expression" priority="15084" stopIfTrue="1" id="{5C5DFB34-D905-41AB-9D95-302523D25734}">
            <xm:f>NOT(AND(LEN(H527)=LEN(前回データ!H527),IF(LEN(H527)=0,TRUE,EXACT(H527,前回データ!H527))))</xm:f>
            <x14:dxf>
              <fill>
                <patternFill>
                  <bgColor rgb="FFFBE2D5"/>
                </patternFill>
              </fill>
            </x14:dxf>
          </x14:cfRule>
          <xm:sqref>H527:AI527</xm:sqref>
        </x14:conditionalFormatting>
        <x14:conditionalFormatting xmlns:xm="http://schemas.microsoft.com/office/excel/2006/main">
          <x14:cfRule type="expression" priority="13227" stopIfTrue="1" id="{13046FBE-2E5E-46E8-A3B0-5C0978643C22}">
            <xm:f>NOT(AND(LEN(I347)=LEN(前回データ!I347),IF(LEN(I347)=0,TRUE,EXACT(I347,前回データ!I347))))</xm:f>
            <x14:dxf>
              <fill>
                <patternFill>
                  <bgColor rgb="FFFBE2D5"/>
                </patternFill>
              </fill>
            </x14:dxf>
          </x14:cfRule>
          <xm:sqref>I347</xm:sqref>
        </x14:conditionalFormatting>
        <x14:conditionalFormatting xmlns:xm="http://schemas.microsoft.com/office/excel/2006/main">
          <x14:cfRule type="expression" priority="12897" stopIfTrue="1" id="{255926AA-5E5F-4215-893E-DB400675E980}">
            <xm:f>NOT(AND(LEN(I312)=LEN(前回データ!I312),IF(LEN(I312)=0,TRUE,EXACT(I312,前回データ!I312))))</xm:f>
            <x14:dxf>
              <fill>
                <patternFill>
                  <bgColor rgb="FFFBE2D5"/>
                </patternFill>
              </fill>
            </x14:dxf>
          </x14:cfRule>
          <xm:sqref>I312:M317</xm:sqref>
        </x14:conditionalFormatting>
        <x14:conditionalFormatting xmlns:xm="http://schemas.microsoft.com/office/excel/2006/main">
          <x14:cfRule type="expression" priority="10659" stopIfTrue="1" id="{351D537B-BA49-49A9-A803-4376E5950097}">
            <xm:f>NOT(AND(LEN(I81)=LEN(前回データ!I81),IF(LEN(I81)=0,TRUE,EXACT(I81,前回データ!I81))))</xm:f>
            <x14:dxf>
              <fill>
                <patternFill>
                  <bgColor rgb="FFFBE2D5"/>
                </patternFill>
              </fill>
            </x14:dxf>
          </x14:cfRule>
          <xm:sqref>I81:X87</xm:sqref>
        </x14:conditionalFormatting>
        <x14:conditionalFormatting xmlns:xm="http://schemas.microsoft.com/office/excel/2006/main">
          <x14:cfRule type="expression" priority="11622" stopIfTrue="1" id="{D492410B-6F82-4316-BD61-01AC06C76395}">
            <xm:f>NOT(AND(LEN(I195)=LEN(前回データ!I195),IF(LEN(I195)=0,TRUE,EXACT(I195,前回データ!I195))))</xm:f>
            <x14:dxf>
              <fill>
                <patternFill>
                  <bgColor rgb="FFFBE2D5"/>
                </patternFill>
              </fill>
            </x14:dxf>
          </x14:cfRule>
          <xm:sqref>I195:AI196</xm:sqref>
        </x14:conditionalFormatting>
        <x14:conditionalFormatting xmlns:xm="http://schemas.microsoft.com/office/excel/2006/main">
          <x14:cfRule type="expression" priority="12498" stopIfTrue="1" id="{FFC57F21-83F7-4A8B-952E-28ECFE821F96}">
            <xm:f>NOT(AND(LEN(J257)=LEN(前回データ!J257),IF(LEN(J257)=0,TRUE,EXACT(J257,前回データ!J257))))</xm:f>
            <x14:dxf>
              <fill>
                <patternFill>
                  <bgColor rgb="FFFBE2D5"/>
                </patternFill>
              </fill>
            </x14:dxf>
          </x14:cfRule>
          <xm:sqref>J257:N257</xm:sqref>
        </x14:conditionalFormatting>
        <x14:conditionalFormatting xmlns:xm="http://schemas.microsoft.com/office/excel/2006/main">
          <x14:cfRule type="expression" priority="10771" stopIfTrue="1" id="{FDCD8F37-1E9D-4F2D-ABC2-E9592ACAB760}">
            <xm:f>NOT(AND(LEN(J92)=LEN(前回データ!J92),IF(LEN(J92)=0,TRUE,EXACT(J92,前回データ!J92))))</xm:f>
            <x14:dxf>
              <fill>
                <patternFill>
                  <bgColor rgb="FFFBE2D5"/>
                </patternFill>
              </fill>
            </x14:dxf>
          </x14:cfRule>
          <xm:sqref>J92:Q94</xm:sqref>
        </x14:conditionalFormatting>
        <x14:conditionalFormatting xmlns:xm="http://schemas.microsoft.com/office/excel/2006/main">
          <x14:cfRule type="expression" priority="12862" stopIfTrue="1" id="{FA69EF5A-8103-4110-8FA3-FEDCFD99854C}">
            <xm:f>NOT(AND(LEN(L301)=LEN(前回データ!L301),IF(LEN(L301)=0,TRUE,EXACT(L301,前回データ!L301))))</xm:f>
            <x14:dxf>
              <fill>
                <patternFill>
                  <bgColor rgb="FFFBE2D5"/>
                </patternFill>
              </fill>
            </x14:dxf>
          </x14:cfRule>
          <xm:sqref>L301</xm:sqref>
        </x14:conditionalFormatting>
        <x14:conditionalFormatting xmlns:xm="http://schemas.microsoft.com/office/excel/2006/main">
          <x14:cfRule type="expression" priority="14417" stopIfTrue="1" id="{FACF7D55-8651-4140-A303-23506689FBDB}">
            <xm:f>NOT(AND(LEN(L461)=LEN(前回データ!L461),IF(LEN(L461)=0,TRUE,EXACT(L461,前回データ!L461))))</xm:f>
            <x14:dxf>
              <fill>
                <patternFill>
                  <bgColor rgb="FFFBE2D5"/>
                </patternFill>
              </fill>
            </x14:dxf>
          </x14:cfRule>
          <xm:sqref>L461:P461</xm:sqref>
        </x14:conditionalFormatting>
        <x14:conditionalFormatting xmlns:xm="http://schemas.microsoft.com/office/excel/2006/main">
          <x14:cfRule type="expression" priority="14326" stopIfTrue="1" id="{BFBA9DF8-6440-4A96-AE5D-78A4D420EF40}">
            <xm:f>NOT(AND(LEN(L454)=LEN(前回データ!L454),IF(LEN(L454)=0,TRUE,EXACT(L454,前回データ!L454))))</xm:f>
            <x14:dxf>
              <fill>
                <patternFill>
                  <bgColor rgb="FFFBE2D5"/>
                </patternFill>
              </fill>
            </x14:dxf>
          </x14:cfRule>
          <xm:sqref>L454:AI454</xm:sqref>
        </x14:conditionalFormatting>
        <x14:conditionalFormatting xmlns:xm="http://schemas.microsoft.com/office/excel/2006/main">
          <x14:cfRule type="expression" priority="14516" stopIfTrue="1" id="{FA0EB342-D6B8-42C1-A686-D352141FACBF}">
            <xm:f>NOT(AND(LEN(N471)=LEN(前回データ!N471),IF(LEN(N471)=0,TRUE,EXACT(N471,前回データ!N471))))</xm:f>
            <x14:dxf>
              <fill>
                <patternFill>
                  <bgColor rgb="FFFBE2D5"/>
                </patternFill>
              </fill>
            </x14:dxf>
          </x14:cfRule>
          <xm:sqref>N471:N472</xm:sqref>
        </x14:conditionalFormatting>
        <x14:conditionalFormatting xmlns:xm="http://schemas.microsoft.com/office/excel/2006/main">
          <x14:cfRule type="expression" priority="14114" stopIfTrue="1" id="{0BCEEC87-84E0-4E3C-9F21-B83BC127A7C4}">
            <xm:f>NOT(AND(LEN(N432)=LEN(前回データ!N432),IF(LEN(N432)=0,TRUE,EXACT(N432,前回データ!N432))))</xm:f>
            <x14:dxf>
              <fill>
                <patternFill>
                  <bgColor rgb="FFFBE2D5"/>
                </patternFill>
              </fill>
            </x14:dxf>
          </x14:cfRule>
          <xm:sqref>N432:R432</xm:sqref>
        </x14:conditionalFormatting>
        <x14:conditionalFormatting xmlns:xm="http://schemas.microsoft.com/office/excel/2006/main">
          <x14:cfRule type="expression" priority="12910" stopIfTrue="1" id="{8EB77171-6AEF-44AF-91BF-BDD5324BA660}">
            <xm:f>NOT(AND(LEN(N313)=LEN(前回データ!N313),IF(LEN(N313)=0,TRUE,EXACT(N313,前回データ!N313))))</xm:f>
            <x14:dxf>
              <fill>
                <patternFill>
                  <bgColor rgb="FFFBE2D5"/>
                </patternFill>
              </fill>
            </x14:dxf>
          </x14:cfRule>
          <xm:sqref>N313:AH313</xm:sqref>
        </x14:conditionalFormatting>
        <x14:conditionalFormatting xmlns:xm="http://schemas.microsoft.com/office/excel/2006/main">
          <x14:cfRule type="expression" priority="12944" stopIfTrue="1" id="{FFC9A264-E878-460D-93A3-5C3ED6FBD046}">
            <xm:f>NOT(AND(LEN(N315)=LEN(前回データ!N315),IF(LEN(N315)=0,TRUE,EXACT(N315,前回データ!N315))))</xm:f>
            <x14:dxf>
              <fill>
                <patternFill>
                  <bgColor rgb="FFFBE2D5"/>
                </patternFill>
              </fill>
            </x14:dxf>
          </x14:cfRule>
          <xm:sqref>N315:AH315</xm:sqref>
        </x14:conditionalFormatting>
        <x14:conditionalFormatting xmlns:xm="http://schemas.microsoft.com/office/excel/2006/main">
          <x14:cfRule type="expression" priority="12978" stopIfTrue="1" id="{4071DFDE-2FCA-405E-85F5-77BA56C73597}">
            <xm:f>NOT(AND(LEN(N317)=LEN(前回データ!N317),IF(LEN(N317)=0,TRUE,EXACT(N317,前回データ!N317))))</xm:f>
            <x14:dxf>
              <fill>
                <patternFill>
                  <bgColor rgb="FFFBE2D5"/>
                </patternFill>
              </fill>
            </x14:dxf>
          </x14:cfRule>
          <xm:sqref>N317:AH317</xm:sqref>
        </x14:conditionalFormatting>
        <x14:conditionalFormatting xmlns:xm="http://schemas.microsoft.com/office/excel/2006/main">
          <x14:cfRule type="expression" priority="14526" stopIfTrue="1" id="{CA594923-5BFA-4673-B5CB-4647DB641CDD}">
            <xm:f>NOT(AND(LEN(O472)=LEN(前回データ!O472),IF(LEN(O472)=0,TRUE,EXACT(O472,前回データ!O472))))</xm:f>
            <x14:dxf>
              <fill>
                <patternFill>
                  <bgColor rgb="FFFBE2D5"/>
                </patternFill>
              </fill>
            </x14:dxf>
          </x14:cfRule>
          <xm:sqref>O472:W472</xm:sqref>
        </x14:conditionalFormatting>
        <x14:conditionalFormatting xmlns:xm="http://schemas.microsoft.com/office/excel/2006/main">
          <x14:cfRule type="expression" priority="14314" stopIfTrue="1" id="{5C98CC85-EE58-4079-9426-E3AEBBF743B8}">
            <xm:f>NOT(AND(LEN(P452)=LEN(前回データ!P452),IF(LEN(P452)=0,TRUE,EXACT(P452,前回データ!P452))))</xm:f>
            <x14:dxf>
              <fill>
                <patternFill>
                  <bgColor rgb="FFFBE2D5"/>
                </patternFill>
              </fill>
            </x14:dxf>
          </x14:cfRule>
          <xm:sqref>P452:U452</xm:sqref>
        </x14:conditionalFormatting>
        <x14:conditionalFormatting xmlns:xm="http://schemas.microsoft.com/office/excel/2006/main">
          <x14:cfRule type="expression" priority="11198" stopIfTrue="1" id="{20A6360F-08EB-4193-AF48-6D35FED1BFB9}">
            <xm:f>NOT(AND(LEN(P134)=LEN(前回データ!P134),IF(LEN(P134)=0,TRUE,EXACT(P134,前回データ!P134))))</xm:f>
            <x14:dxf>
              <fill>
                <patternFill>
                  <bgColor rgb="FFFBE2D5"/>
                </patternFill>
              </fill>
            </x14:dxf>
          </x14:cfRule>
          <xm:sqref>P134:V134</xm:sqref>
        </x14:conditionalFormatting>
        <x14:conditionalFormatting xmlns:xm="http://schemas.microsoft.com/office/excel/2006/main">
          <x14:cfRule type="expression" priority="10795" stopIfTrue="1" id="{9834F2F1-9EAB-4DD4-92FF-458DCA9DD573}">
            <xm:f>NOT(AND(LEN(P98)=LEN(前回データ!P98),IF(LEN(P98)=0,TRUE,EXACT(P98,前回データ!P98))))</xm:f>
            <x14:dxf>
              <fill>
                <patternFill>
                  <bgColor rgb="FFFBE2D5"/>
                </patternFill>
              </fill>
            </x14:dxf>
          </x14:cfRule>
          <xm:sqref>P98:AE108</xm:sqref>
        </x14:conditionalFormatting>
        <x14:conditionalFormatting xmlns:xm="http://schemas.microsoft.com/office/excel/2006/main">
          <x14:cfRule type="expression" priority="13608" stopIfTrue="1" id="{1B0738F1-47EC-46D7-AB5A-912CF52B9E07}">
            <xm:f>NOT(AND(LEN(P386)=LEN(前回データ!P386),IF(LEN(P386)=0,TRUE,EXACT(P386,前回データ!P386))))</xm:f>
            <x14:dxf>
              <fill>
                <patternFill>
                  <bgColor rgb="FFFBE2D5"/>
                </patternFill>
              </fill>
            </x14:dxf>
          </x14:cfRule>
          <xm:sqref>P386:AG388</xm:sqref>
        </x14:conditionalFormatting>
        <x14:conditionalFormatting xmlns:xm="http://schemas.microsoft.com/office/excel/2006/main">
          <x14:cfRule type="expression" priority="14672" stopIfTrue="1" id="{2F18097C-BD6A-452E-8524-4BB6F0D94E21}">
            <xm:f>NOT(AND(LEN(Q491)=LEN(前回データ!Q491),IF(LEN(Q491)=0,TRUE,EXACT(Q491,前回データ!Q491))))</xm:f>
            <x14:dxf>
              <fill>
                <patternFill>
                  <bgColor rgb="FFFBE2D5"/>
                </patternFill>
              </fill>
            </x14:dxf>
          </x14:cfRule>
          <xm:sqref>Q491:V491</xm:sqref>
        </x14:conditionalFormatting>
        <x14:conditionalFormatting xmlns:xm="http://schemas.microsoft.com/office/excel/2006/main">
          <x14:cfRule type="expression" priority="12698" stopIfTrue="1" id="{A2E0C6F2-F824-49E9-ACB6-24BBB8432E75}">
            <xm:f>NOT(AND(LEN(R286)=LEN(前回データ!R286),IF(LEN(R286)=0,TRUE,EXACT(R286,前回データ!R286))))</xm:f>
            <x14:dxf>
              <fill>
                <patternFill>
                  <bgColor rgb="FFFBE2D5"/>
                </patternFill>
              </fill>
            </x14:dxf>
          </x14:cfRule>
          <xm:sqref>R286:R287</xm:sqref>
        </x14:conditionalFormatting>
        <x14:conditionalFormatting xmlns:xm="http://schemas.microsoft.com/office/excel/2006/main">
          <x14:cfRule type="expression" priority="12713" stopIfTrue="1" id="{8B592DF9-EB2B-4CB0-980B-D4CE9658C848}">
            <xm:f>NOT(AND(LEN(S287)=LEN(前回データ!S287),IF(LEN(S287)=0,TRUE,EXACT(S287,前回データ!S287))))</xm:f>
            <x14:dxf>
              <fill>
                <patternFill>
                  <bgColor rgb="FFFBE2D5"/>
                </patternFill>
              </fill>
            </x14:dxf>
          </x14:cfRule>
          <xm:sqref>S287:AI287</xm:sqref>
        </x14:conditionalFormatting>
        <x14:conditionalFormatting xmlns:xm="http://schemas.microsoft.com/office/excel/2006/main">
          <x14:cfRule type="expression" priority="12503" stopIfTrue="1" id="{78BF0338-E45F-4F68-88CD-AEBA05762770}">
            <xm:f>NOT(AND(LEN(T257)=LEN(前回データ!T257),IF(LEN(T257)=0,TRUE,EXACT(T257,前回データ!T257))))</xm:f>
            <x14:dxf>
              <fill>
                <patternFill>
                  <bgColor rgb="FFFBE2D5"/>
                </patternFill>
              </fill>
            </x14:dxf>
          </x14:cfRule>
          <xm:sqref>T257:X257</xm:sqref>
        </x14:conditionalFormatting>
        <x14:conditionalFormatting xmlns:xm="http://schemas.microsoft.com/office/excel/2006/main">
          <x14:cfRule type="expression" priority="11115" stopIfTrue="1" id="{A10246DE-3F69-4551-8391-E9C258BA1319}">
            <xm:f>NOT(AND(LEN(X121)=LEN(前回データ!X121),IF(LEN(X121)=0,TRUE,EXACT(X121,前回データ!X121))))</xm:f>
            <x14:dxf>
              <fill>
                <patternFill>
                  <bgColor rgb="FFFBE2D5"/>
                </patternFill>
              </fill>
            </x14:dxf>
          </x14:cfRule>
          <xm:sqref>X121:X124</xm:sqref>
        </x14:conditionalFormatting>
        <x14:conditionalFormatting xmlns:xm="http://schemas.microsoft.com/office/excel/2006/main">
          <x14:cfRule type="expression" priority="14517" stopIfTrue="1" id="{CDB32232-0F79-473F-86AF-CE0AF110DE3E}">
            <xm:f>NOT(AND(LEN(X471)=LEN(前回データ!X471),IF(LEN(X471)=0,TRUE,EXACT(X471,前回データ!X471))))</xm:f>
            <x14:dxf>
              <fill>
                <patternFill>
                  <bgColor rgb="FFFBE2D5"/>
                </patternFill>
              </fill>
            </x14:dxf>
          </x14:cfRule>
          <xm:sqref>X471:X472</xm:sqref>
        </x14:conditionalFormatting>
        <x14:conditionalFormatting xmlns:xm="http://schemas.microsoft.com/office/excel/2006/main">
          <x14:cfRule type="expression" priority="14119" stopIfTrue="1" id="{E15398F7-73C1-4619-828A-E45CC8E63160}">
            <xm:f>NOT(AND(LEN(X432)=LEN(前回データ!X432),IF(LEN(X432)=0,TRUE,EXACT(X432,前回データ!X432))))</xm:f>
            <x14:dxf>
              <fill>
                <patternFill>
                  <bgColor rgb="FFFBE2D5"/>
                </patternFill>
              </fill>
            </x14:dxf>
          </x14:cfRule>
          <xm:sqref>X432:AB432</xm:sqref>
        </x14:conditionalFormatting>
        <x14:conditionalFormatting xmlns:xm="http://schemas.microsoft.com/office/excel/2006/main">
          <x14:cfRule type="expression" priority="14536" stopIfTrue="1" id="{AC45DB37-7901-46BA-B896-2D2B27DAFE29}">
            <xm:f>NOT(AND(LEN(Y472)=LEN(前回データ!Y472),IF(LEN(Y472)=0,TRUE,EXACT(Y472,前回データ!Y472))))</xm:f>
            <x14:dxf>
              <fill>
                <patternFill>
                  <bgColor rgb="FFFBE2D5"/>
                </patternFill>
              </fill>
            </x14:dxf>
          </x14:cfRule>
          <xm:sqref>Y472:AI472</xm:sqref>
        </x14:conditionalFormatting>
        <x14:conditionalFormatting xmlns:xm="http://schemas.microsoft.com/office/excel/2006/main">
          <x14:cfRule type="expression" priority="14320" stopIfTrue="1" id="{274788F8-23FE-4B30-8D44-C33D71242E64}">
            <xm:f>NOT(AND(LEN(Z452)=LEN(前回データ!Z452),IF(LEN(Z452)=0,TRUE,EXACT(Z452,前回データ!Z452))))</xm:f>
            <x14:dxf>
              <fill>
                <patternFill>
                  <bgColor rgb="FFFBE2D5"/>
                </patternFill>
              </fill>
            </x14:dxf>
          </x14:cfRule>
          <xm:sqref>Z452:AE452</xm:sqref>
        </x14:conditionalFormatting>
        <x14:conditionalFormatting xmlns:xm="http://schemas.microsoft.com/office/excel/2006/main">
          <x14:cfRule type="expression" priority="11119" stopIfTrue="1" id="{AC360764-620D-42E7-A047-583FCD5564C2}">
            <xm:f>NOT(AND(LEN(AA121)=LEN(前回データ!AA121),IF(LEN(AA121)=0,TRUE,EXACT(AA121,前回データ!AA121))))</xm:f>
            <x14:dxf>
              <fill>
                <patternFill>
                  <bgColor rgb="FFFBE2D5"/>
                </patternFill>
              </fill>
            </x14:dxf>
          </x14:cfRule>
          <xm:sqref>AA121:AA124</xm:sqref>
        </x14:conditionalFormatting>
        <x14:conditionalFormatting xmlns:xm="http://schemas.microsoft.com/office/excel/2006/main">
          <x14:cfRule type="expression" priority="11205" stopIfTrue="1" id="{BB05F050-77CD-43E4-92C7-FBB29AE1D346}">
            <xm:f>NOT(AND(LEN(AA134)=LEN(前回データ!AA134),IF(LEN(AA134)=0,TRUE,EXACT(AA134,前回データ!AA134))))</xm:f>
            <x14:dxf>
              <fill>
                <patternFill>
                  <bgColor rgb="FFFBE2D5"/>
                </patternFill>
              </fill>
            </x14:dxf>
          </x14:cfRule>
          <xm:sqref>AA134:AG134</xm:sqref>
        </x14:conditionalFormatting>
        <x14:conditionalFormatting xmlns:xm="http://schemas.microsoft.com/office/excel/2006/main">
          <x14:cfRule type="expression" priority="11123" stopIfTrue="1" id="{A280127E-F794-411F-866E-43A6876755F0}">
            <xm:f>NOT(AND(LEN(AD121)=LEN(前回データ!AD121),IF(LEN(AD121)=0,TRUE,EXACT(AD121,前回データ!AD121))))</xm:f>
            <x14:dxf>
              <fill>
                <patternFill>
                  <bgColor rgb="FFFBE2D5"/>
                </patternFill>
              </fill>
            </x14:dxf>
          </x14:cfRule>
          <xm:sqref>AD121:AD124</xm:sqref>
        </x14:conditionalFormatting>
        <x14:conditionalFormatting xmlns:xm="http://schemas.microsoft.com/office/excel/2006/main">
          <x14:cfRule type="expression" priority="11127" stopIfTrue="1" id="{69CB4305-67C0-4D10-A9BB-19445367E6DF}">
            <xm:f>NOT(AND(LEN(AG121)=LEN(前回データ!AG121),IF(LEN(AG121)=0,TRUE,EXACT(AG121,前回データ!AG121))))</xm:f>
            <x14:dxf>
              <fill>
                <patternFill>
                  <bgColor rgb="FFFBE2D5"/>
                </patternFill>
              </fill>
            </x14:dxf>
          </x14:cfRule>
          <xm:sqref>AG121:AG124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114C-A900-4388-B1A0-3B0C77794CF2}">
  <sheetPr codeName="Sheet5"/>
  <dimension ref="A1:BH536"/>
  <sheetViews>
    <sheetView showGridLines="0" zoomScaleNormal="100" workbookViewId="0">
      <selection activeCell="A8" sqref="A8"/>
    </sheetView>
  </sheetViews>
  <sheetFormatPr defaultColWidth="0" defaultRowHeight="23.1" customHeight="1" zeroHeight="1"/>
  <cols>
    <col min="1" max="35" width="3.625" customWidth="1"/>
    <col min="36" max="36" width="3.625" style="28" customWidth="1"/>
    <col min="37" max="37" width="3.625" customWidth="1"/>
    <col min="38" max="59" width="3.625" style="39" customWidth="1"/>
    <col min="60" max="60" width="3.625" customWidth="1"/>
    <col min="61" max="16384" width="3.625" hidden="1"/>
  </cols>
  <sheetData>
    <row r="1" spans="2:59" ht="23.1" customHeight="1">
      <c r="AL1"/>
      <c r="AM1"/>
      <c r="AN1"/>
      <c r="AO1"/>
      <c r="AP1"/>
      <c r="AQ1"/>
      <c r="AR1"/>
      <c r="AS1"/>
      <c r="AT1"/>
      <c r="AU1"/>
      <c r="AV1"/>
      <c r="AW1"/>
      <c r="AX1"/>
      <c r="AY1"/>
      <c r="AZ1"/>
      <c r="BA1"/>
      <c r="BB1"/>
      <c r="BC1"/>
      <c r="BD1"/>
      <c r="BE1"/>
      <c r="BF1"/>
      <c r="BG1"/>
    </row>
    <row r="2" spans="2:59" ht="23.1" customHeight="1">
      <c r="B2" s="175" t="s">
        <v>61</v>
      </c>
      <c r="C2" s="175"/>
      <c r="D2" s="4" t="s">
        <v>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122" t="s">
        <v>264</v>
      </c>
      <c r="AM2" s="122"/>
      <c r="AN2" s="122"/>
      <c r="AO2" s="122"/>
      <c r="AP2" s="122"/>
      <c r="AQ2" s="122"/>
      <c r="AR2" s="122"/>
      <c r="AS2" s="122"/>
      <c r="AT2" s="122"/>
      <c r="AU2" s="122"/>
      <c r="AV2" s="122"/>
      <c r="AW2" s="122"/>
      <c r="AX2" s="122"/>
      <c r="AY2" s="122"/>
      <c r="AZ2" s="122"/>
      <c r="BA2" s="122"/>
      <c r="BB2" s="122"/>
      <c r="BC2" s="122"/>
      <c r="BD2" s="122"/>
      <c r="BE2" s="122"/>
      <c r="BF2" s="122"/>
      <c r="BG2" s="122"/>
    </row>
    <row r="3" spans="2:59" ht="23.1" customHeight="1"/>
    <row r="4" spans="2:59" ht="23.1" customHeight="1">
      <c r="C4" s="18"/>
      <c r="E4" t="s">
        <v>56</v>
      </c>
      <c r="K4" t="s">
        <v>57</v>
      </c>
      <c r="R4" t="s">
        <v>58</v>
      </c>
      <c r="AL4" s="260"/>
      <c r="AM4" s="261"/>
      <c r="AN4" s="261"/>
      <c r="AO4" s="261"/>
      <c r="AP4" s="261"/>
      <c r="AQ4" s="261"/>
      <c r="AR4" s="261"/>
      <c r="AS4" s="261"/>
      <c r="AT4" s="261"/>
      <c r="AU4" s="261"/>
      <c r="AV4" s="261"/>
      <c r="AW4" s="261"/>
      <c r="AX4" s="261"/>
      <c r="AY4" s="261"/>
      <c r="AZ4" s="261"/>
      <c r="BA4" s="261"/>
      <c r="BB4" s="261"/>
      <c r="BC4" s="261"/>
      <c r="BD4" s="261"/>
      <c r="BE4" s="261"/>
      <c r="BF4" s="261"/>
      <c r="BG4" s="262"/>
    </row>
    <row r="5" spans="2:59" ht="23.1" customHeight="1">
      <c r="E5" t="s">
        <v>12</v>
      </c>
      <c r="G5" s="15"/>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L5" s="263"/>
      <c r="AM5" s="264"/>
      <c r="AN5" s="264"/>
      <c r="AO5" s="264"/>
      <c r="AP5" s="264"/>
      <c r="AQ5" s="264"/>
      <c r="AR5" s="264"/>
      <c r="AS5" s="264"/>
      <c r="AT5" s="264"/>
      <c r="AU5" s="264"/>
      <c r="AV5" s="264"/>
      <c r="AW5" s="264"/>
      <c r="AX5" s="264"/>
      <c r="AY5" s="264"/>
      <c r="AZ5" s="264"/>
      <c r="BA5" s="264"/>
      <c r="BB5" s="264"/>
      <c r="BC5" s="264"/>
      <c r="BD5" s="264"/>
      <c r="BE5" s="264"/>
      <c r="BF5" s="264"/>
      <c r="BG5" s="265"/>
    </row>
    <row r="6" spans="2:59" ht="23.1" customHeight="1">
      <c r="AL6" s="263"/>
      <c r="AM6" s="264"/>
      <c r="AN6" s="264"/>
      <c r="AO6" s="264"/>
      <c r="AP6" s="264"/>
      <c r="AQ6" s="264"/>
      <c r="AR6" s="264"/>
      <c r="AS6" s="264"/>
      <c r="AT6" s="264"/>
      <c r="AU6" s="264"/>
      <c r="AV6" s="264"/>
      <c r="AW6" s="264"/>
      <c r="AX6" s="264"/>
      <c r="AY6" s="264"/>
      <c r="AZ6" s="264"/>
      <c r="BA6" s="264"/>
      <c r="BB6" s="264"/>
      <c r="BC6" s="264"/>
      <c r="BD6" s="264"/>
      <c r="BE6" s="264"/>
      <c r="BF6" s="264"/>
      <c r="BG6" s="265"/>
    </row>
    <row r="7" spans="2:59" ht="23.1" customHeight="1">
      <c r="D7" s="200" t="s">
        <v>59</v>
      </c>
      <c r="E7" s="200"/>
      <c r="F7" s="200"/>
      <c r="G7" s="201"/>
      <c r="H7" s="257"/>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9"/>
      <c r="AL7" s="263"/>
      <c r="AM7" s="264"/>
      <c r="AN7" s="264"/>
      <c r="AO7" s="264"/>
      <c r="AP7" s="264"/>
      <c r="AQ7" s="264"/>
      <c r="AR7" s="264"/>
      <c r="AS7" s="264"/>
      <c r="AT7" s="264"/>
      <c r="AU7" s="264"/>
      <c r="AV7" s="264"/>
      <c r="AW7" s="264"/>
      <c r="AX7" s="264"/>
      <c r="AY7" s="264"/>
      <c r="AZ7" s="264"/>
      <c r="BA7" s="264"/>
      <c r="BB7" s="264"/>
      <c r="BC7" s="264"/>
      <c r="BD7" s="264"/>
      <c r="BE7" s="264"/>
      <c r="BF7" s="264"/>
      <c r="BG7" s="265"/>
    </row>
    <row r="8" spans="2:59" ht="23.1" customHeight="1">
      <c r="H8" s="14" t="s">
        <v>60</v>
      </c>
      <c r="AL8" s="266"/>
      <c r="AM8" s="267"/>
      <c r="AN8" s="267"/>
      <c r="AO8" s="267"/>
      <c r="AP8" s="267"/>
      <c r="AQ8" s="267"/>
      <c r="AR8" s="267"/>
      <c r="AS8" s="267"/>
      <c r="AT8" s="267"/>
      <c r="AU8" s="267"/>
      <c r="AV8" s="267"/>
      <c r="AW8" s="267"/>
      <c r="AX8" s="267"/>
      <c r="AY8" s="267"/>
      <c r="AZ8" s="267"/>
      <c r="BA8" s="267"/>
      <c r="BB8" s="267"/>
      <c r="BC8" s="267"/>
      <c r="BD8" s="267"/>
      <c r="BE8" s="267"/>
      <c r="BF8" s="267"/>
      <c r="BG8" s="268"/>
    </row>
    <row r="9" spans="2:59" ht="23.1" customHeight="1">
      <c r="C9" s="9" t="s">
        <v>3</v>
      </c>
    </row>
    <row r="10" spans="2:59" ht="23.1" customHeight="1">
      <c r="C10" s="249"/>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1"/>
    </row>
    <row r="11" spans="2:59" ht="23.1" customHeight="1">
      <c r="C11" s="252"/>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4"/>
    </row>
    <row r="12" spans="2:59" ht="23.1" customHeight="1"/>
    <row r="13" spans="2:59" ht="23.1" customHeight="1"/>
    <row r="14" spans="2:59" ht="23.1" customHeight="1">
      <c r="B14" s="175" t="s">
        <v>62</v>
      </c>
      <c r="C14" s="175"/>
      <c r="D14" s="4" t="s">
        <v>90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59" ht="23.1" customHeight="1">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row>
    <row r="16" spans="2:59" ht="23.1" customHeight="1">
      <c r="C16" s="18"/>
      <c r="E16" t="s">
        <v>63</v>
      </c>
      <c r="K16" t="s">
        <v>64</v>
      </c>
      <c r="R16" t="s">
        <v>58</v>
      </c>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row>
    <row r="17" spans="2:59" ht="23.1" customHeight="1">
      <c r="E17" t="s">
        <v>12</v>
      </c>
      <c r="G17" s="15"/>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row>
    <row r="18" spans="2:59" ht="23.1" customHeight="1">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row>
    <row r="19" spans="2:59" ht="23.1" customHeight="1">
      <c r="C19" t="s">
        <v>65</v>
      </c>
      <c r="G19" s="15"/>
      <c r="H19" s="257"/>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9"/>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row>
    <row r="20" spans="2:59" ht="23.1" customHeight="1">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row>
    <row r="21" spans="2:59" ht="23.1" customHeight="1">
      <c r="C21" s="10" t="s">
        <v>91</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row>
    <row r="22" spans="2:59" ht="23.1" customHeight="1">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row>
    <row r="23" spans="2:59" ht="23.1" customHeight="1">
      <c r="C23" s="18"/>
      <c r="E23" t="s">
        <v>66</v>
      </c>
      <c r="J23" t="s">
        <v>67</v>
      </c>
      <c r="O23" t="s">
        <v>224</v>
      </c>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row>
    <row r="24" spans="2:59" ht="23.1" customHeight="1">
      <c r="H24" s="14"/>
    </row>
    <row r="25" spans="2:59" ht="23.1" customHeight="1">
      <c r="C25" s="9" t="s">
        <v>3</v>
      </c>
    </row>
    <row r="26" spans="2:59" ht="23.1" customHeight="1">
      <c r="C26" s="249"/>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1"/>
    </row>
    <row r="27" spans="2:59" ht="23.1" customHeight="1">
      <c r="C27" s="252"/>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4"/>
    </row>
    <row r="28" spans="2:59" ht="23.1" customHeight="1"/>
    <row r="29" spans="2:59" ht="23.1" customHeight="1"/>
    <row r="30" spans="2:59" ht="23.1" customHeight="1">
      <c r="B30" s="175" t="s">
        <v>68</v>
      </c>
      <c r="C30" s="175"/>
      <c r="D30" s="4" t="s">
        <v>253</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2:59" ht="23.1" customHeight="1">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row>
    <row r="32" spans="2:59" ht="23.1" customHeight="1">
      <c r="C32" s="18"/>
      <c r="E32" t="s">
        <v>11</v>
      </c>
      <c r="J32" t="s">
        <v>14</v>
      </c>
      <c r="O32" t="s">
        <v>69</v>
      </c>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row>
    <row r="33" spans="2:59" ht="23.1" customHeight="1">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row>
    <row r="34" spans="2:59" ht="23.1" customHeight="1">
      <c r="C34" s="9" t="s">
        <v>3</v>
      </c>
    </row>
    <row r="35" spans="2:59" ht="23.1" customHeight="1">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1"/>
    </row>
    <row r="36" spans="2:59" ht="23.1" customHeight="1">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4"/>
    </row>
    <row r="37" spans="2:59" ht="23.1" customHeight="1"/>
    <row r="38" spans="2:59" ht="23.1" customHeight="1"/>
    <row r="39" spans="2:59" ht="23.1" customHeight="1">
      <c r="B39" s="175" t="s">
        <v>71</v>
      </c>
      <c r="C39" s="175"/>
      <c r="D39" s="4" t="s">
        <v>93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2:59" ht="23.1" customHeight="1">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row>
    <row r="41" spans="2:59" ht="23.1" customHeight="1">
      <c r="C41" s="18"/>
      <c r="E41" t="s">
        <v>11</v>
      </c>
      <c r="J41" t="s">
        <v>14</v>
      </c>
      <c r="O41" t="s">
        <v>69</v>
      </c>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row>
    <row r="42" spans="2:59" ht="23.1" customHeight="1">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row>
    <row r="43" spans="2:59" ht="23.1" customHeight="1">
      <c r="C43" s="10" t="s">
        <v>94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row>
    <row r="44" spans="2:59" ht="23.1" customHeight="1">
      <c r="C44" s="10" t="s">
        <v>95</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row>
    <row r="45" spans="2:59" ht="23.1" customHeight="1">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row>
    <row r="46" spans="2:59" ht="23.1" customHeight="1">
      <c r="C46" s="18"/>
      <c r="E46" t="s">
        <v>96</v>
      </c>
      <c r="P46" t="s">
        <v>97</v>
      </c>
      <c r="AC46" t="s">
        <v>98</v>
      </c>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row>
    <row r="47" spans="2:59" ht="23.1" customHeight="1">
      <c r="E47" t="s">
        <v>99</v>
      </c>
      <c r="P47" t="s">
        <v>100</v>
      </c>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row>
    <row r="48" spans="2:59" ht="23.1" customHeight="1">
      <c r="E48" t="s">
        <v>101</v>
      </c>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row>
    <row r="49" spans="3:59" ht="23.1" customHeight="1">
      <c r="E49" t="s">
        <v>102</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row>
    <row r="50" spans="3:59" ht="23.1" customHeight="1"/>
    <row r="51" spans="3:59" ht="23.1" customHeight="1">
      <c r="C51" s="10" t="s">
        <v>103</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3:59" ht="23.1" customHeight="1">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row>
    <row r="53" spans="3:59" ht="23.1" customHeight="1">
      <c r="C53" s="18"/>
      <c r="E53" t="s">
        <v>104</v>
      </c>
      <c r="J53" t="s">
        <v>105</v>
      </c>
      <c r="O53" t="s">
        <v>92</v>
      </c>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row>
    <row r="54" spans="3:59" ht="23.1" customHeight="1">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row>
    <row r="55" spans="3:59" ht="23.1" customHeight="1">
      <c r="C55" s="10" t="s">
        <v>225</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row>
    <row r="56" spans="3:59" ht="23.1" customHeight="1">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row>
    <row r="57" spans="3:59" ht="23.1" customHeight="1">
      <c r="C57" s="18"/>
      <c r="E57" t="s">
        <v>106</v>
      </c>
      <c r="K57" t="s">
        <v>107</v>
      </c>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row>
    <row r="58" spans="3:59" ht="23.1" customHeight="1">
      <c r="E58" t="s">
        <v>16</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row>
    <row r="59" spans="3:59" ht="23.1" customHeight="1"/>
    <row r="60" spans="3:59" ht="23.1" customHeight="1">
      <c r="C60" s="9" t="s">
        <v>3</v>
      </c>
    </row>
    <row r="61" spans="3:59" ht="23.1" customHeight="1">
      <c r="C61" s="249"/>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1"/>
    </row>
    <row r="62" spans="3:59" ht="23.1" customHeight="1">
      <c r="C62" s="252"/>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4"/>
    </row>
    <row r="63" spans="3:59" s="8" customFormat="1" ht="23.1" customHeight="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38"/>
      <c r="AL63" s="39"/>
      <c r="AM63" s="39"/>
      <c r="AN63" s="39"/>
      <c r="AO63" s="39"/>
      <c r="AP63" s="39"/>
      <c r="AQ63" s="39"/>
      <c r="AR63" s="39"/>
      <c r="AS63" s="39"/>
      <c r="AT63" s="39"/>
      <c r="AU63" s="39"/>
      <c r="AV63" s="39"/>
      <c r="AW63" s="39"/>
      <c r="AX63" s="39"/>
      <c r="AY63" s="39"/>
      <c r="AZ63" s="39"/>
      <c r="BA63" s="39"/>
      <c r="BB63" s="39"/>
      <c r="BC63" s="39"/>
      <c r="BD63" s="39"/>
      <c r="BE63" s="39"/>
      <c r="BF63" s="39"/>
      <c r="BG63" s="39"/>
    </row>
    <row r="64" spans="3:59" ht="23.1" customHeight="1"/>
    <row r="65" spans="2:59" ht="23.1" customHeight="1">
      <c r="B65" s="175" t="s">
        <v>72</v>
      </c>
      <c r="C65" s="175"/>
      <c r="D65" s="4" t="s">
        <v>266</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59" ht="23.1" customHeight="1"/>
    <row r="67" spans="2:59" ht="23.1" customHeight="1">
      <c r="C67" s="10" t="s">
        <v>122</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2:59" ht="23.1" customHeight="1">
      <c r="AL68" s="260"/>
      <c r="AM68" s="261"/>
      <c r="AN68" s="261"/>
      <c r="AO68" s="261"/>
      <c r="AP68" s="261"/>
      <c r="AQ68" s="261"/>
      <c r="AR68" s="261"/>
      <c r="AS68" s="261"/>
      <c r="AT68" s="261"/>
      <c r="AU68" s="261"/>
      <c r="AV68" s="261"/>
      <c r="AW68" s="261"/>
      <c r="AX68" s="261"/>
      <c r="AY68" s="261"/>
      <c r="AZ68" s="261"/>
      <c r="BA68" s="261"/>
      <c r="BB68" s="261"/>
      <c r="BC68" s="261"/>
      <c r="BD68" s="261"/>
      <c r="BE68" s="261"/>
      <c r="BF68" s="261"/>
      <c r="BG68" s="262"/>
    </row>
    <row r="69" spans="2:59" ht="23.1" customHeight="1">
      <c r="C69" s="18"/>
      <c r="E69" t="s">
        <v>24</v>
      </c>
      <c r="K69" t="s">
        <v>25</v>
      </c>
      <c r="R69" t="s">
        <v>70</v>
      </c>
      <c r="AL69" s="263"/>
      <c r="AM69" s="264"/>
      <c r="AN69" s="264"/>
      <c r="AO69" s="264"/>
      <c r="AP69" s="264"/>
      <c r="AQ69" s="264"/>
      <c r="AR69" s="264"/>
      <c r="AS69" s="264"/>
      <c r="AT69" s="264"/>
      <c r="AU69" s="264"/>
      <c r="AV69" s="264"/>
      <c r="AW69" s="264"/>
      <c r="AX69" s="264"/>
      <c r="AY69" s="264"/>
      <c r="AZ69" s="264"/>
      <c r="BA69" s="264"/>
      <c r="BB69" s="264"/>
      <c r="BC69" s="264"/>
      <c r="BD69" s="264"/>
      <c r="BE69" s="264"/>
      <c r="BF69" s="264"/>
      <c r="BG69" s="265"/>
    </row>
    <row r="70" spans="2:59" ht="23.1" customHeight="1">
      <c r="E70" t="s">
        <v>12</v>
      </c>
      <c r="G70" s="1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L70" s="263"/>
      <c r="AM70" s="264"/>
      <c r="AN70" s="264"/>
      <c r="AO70" s="264"/>
      <c r="AP70" s="264"/>
      <c r="AQ70" s="264"/>
      <c r="AR70" s="264"/>
      <c r="AS70" s="264"/>
      <c r="AT70" s="264"/>
      <c r="AU70" s="264"/>
      <c r="AV70" s="264"/>
      <c r="AW70" s="264"/>
      <c r="AX70" s="264"/>
      <c r="AY70" s="264"/>
      <c r="AZ70" s="264"/>
      <c r="BA70" s="264"/>
      <c r="BB70" s="264"/>
      <c r="BC70" s="264"/>
      <c r="BD70" s="264"/>
      <c r="BE70" s="264"/>
      <c r="BF70" s="264"/>
      <c r="BG70" s="265"/>
    </row>
    <row r="71" spans="2:59" ht="23.1" customHeight="1">
      <c r="AL71" s="263"/>
      <c r="AM71" s="264"/>
      <c r="AN71" s="264"/>
      <c r="AO71" s="264"/>
      <c r="AP71" s="264"/>
      <c r="AQ71" s="264"/>
      <c r="AR71" s="264"/>
      <c r="AS71" s="264"/>
      <c r="AT71" s="264"/>
      <c r="AU71" s="264"/>
      <c r="AV71" s="264"/>
      <c r="AW71" s="264"/>
      <c r="AX71" s="264"/>
      <c r="AY71" s="264"/>
      <c r="AZ71" s="264"/>
      <c r="BA71" s="264"/>
      <c r="BB71" s="264"/>
      <c r="BC71" s="264"/>
      <c r="BD71" s="264"/>
      <c r="BE71" s="264"/>
      <c r="BF71" s="264"/>
      <c r="BG71" s="265"/>
    </row>
    <row r="72" spans="2:59" ht="23.1" customHeight="1">
      <c r="E72" t="s">
        <v>265</v>
      </c>
      <c r="G72" s="15"/>
      <c r="H72" s="257"/>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9"/>
      <c r="AL72" s="266"/>
      <c r="AM72" s="267"/>
      <c r="AN72" s="267"/>
      <c r="AO72" s="267"/>
      <c r="AP72" s="267"/>
      <c r="AQ72" s="267"/>
      <c r="AR72" s="267"/>
      <c r="AS72" s="267"/>
      <c r="AT72" s="267"/>
      <c r="AU72" s="267"/>
      <c r="AV72" s="267"/>
      <c r="AW72" s="267"/>
      <c r="AX72" s="267"/>
      <c r="AY72" s="267"/>
      <c r="AZ72" s="267"/>
      <c r="BA72" s="267"/>
      <c r="BB72" s="267"/>
      <c r="BC72" s="267"/>
      <c r="BD72" s="267"/>
      <c r="BE72" s="267"/>
      <c r="BF72" s="267"/>
      <c r="BG72" s="268"/>
    </row>
    <row r="73" spans="2:59" ht="23.1" customHeight="1">
      <c r="C73" s="9" t="s">
        <v>3</v>
      </c>
    </row>
    <row r="74" spans="2:59" ht="23.1" customHeight="1">
      <c r="C74" s="249"/>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1"/>
    </row>
    <row r="75" spans="2:59" ht="23.1" customHeight="1">
      <c r="C75" s="252"/>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4"/>
    </row>
    <row r="76" spans="2:59" ht="23.1" customHeight="1"/>
    <row r="77" spans="2:59" ht="23.1" customHeight="1">
      <c r="C77" s="10" t="s">
        <v>267</v>
      </c>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row>
    <row r="78" spans="2:59" ht="23.1" customHeight="1">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row>
    <row r="79" spans="2:59" ht="23.1" customHeight="1">
      <c r="C79" s="242" t="s">
        <v>116</v>
      </c>
      <c r="D79" s="242"/>
      <c r="E79" s="242"/>
      <c r="F79" s="242"/>
      <c r="G79" s="242"/>
      <c r="H79" s="242"/>
      <c r="I79" s="142" t="str">
        <f>Year3&amp;"年度"</f>
        <v>2023年度</v>
      </c>
      <c r="J79" s="142"/>
      <c r="K79" s="142"/>
      <c r="L79" s="142"/>
      <c r="M79" s="142"/>
      <c r="N79" s="142"/>
      <c r="O79" s="142"/>
      <c r="P79" s="142"/>
      <c r="Q79" s="142" t="str">
        <f>Year2&amp;"年度"</f>
        <v>2024年度</v>
      </c>
      <c r="R79" s="142"/>
      <c r="S79" s="142"/>
      <c r="T79" s="142"/>
      <c r="U79" s="142"/>
      <c r="V79" s="142"/>
      <c r="W79" s="142"/>
      <c r="X79" s="142"/>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row>
    <row r="80" spans="2:59" ht="23.1" customHeight="1">
      <c r="C80" s="242"/>
      <c r="D80" s="242"/>
      <c r="E80" s="242"/>
      <c r="F80" s="242"/>
      <c r="G80" s="242"/>
      <c r="H80" s="242"/>
      <c r="I80" s="142" t="s">
        <v>113</v>
      </c>
      <c r="J80" s="142"/>
      <c r="K80" s="142"/>
      <c r="L80" s="142"/>
      <c r="M80" s="142" t="s">
        <v>114</v>
      </c>
      <c r="N80" s="142"/>
      <c r="O80" s="142"/>
      <c r="P80" s="142"/>
      <c r="Q80" s="142" t="s">
        <v>113</v>
      </c>
      <c r="R80" s="142"/>
      <c r="S80" s="142"/>
      <c r="T80" s="142"/>
      <c r="U80" s="142" t="s">
        <v>114</v>
      </c>
      <c r="V80" s="142"/>
      <c r="W80" s="142"/>
      <c r="X80" s="142"/>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row>
    <row r="81" spans="3:59" ht="23.1" customHeight="1">
      <c r="C81" s="177" t="s">
        <v>229</v>
      </c>
      <c r="D81" s="177"/>
      <c r="E81" s="177"/>
      <c r="F81" s="177"/>
      <c r="G81" s="177"/>
      <c r="H81" s="177"/>
      <c r="I81" s="269"/>
      <c r="J81" s="269"/>
      <c r="K81" s="269"/>
      <c r="L81" s="269"/>
      <c r="M81" s="269"/>
      <c r="N81" s="269"/>
      <c r="O81" s="269"/>
      <c r="P81" s="269"/>
      <c r="Q81" s="269"/>
      <c r="R81" s="269"/>
      <c r="S81" s="269"/>
      <c r="T81" s="269"/>
      <c r="U81" s="269"/>
      <c r="V81" s="269"/>
      <c r="W81" s="269"/>
      <c r="X81" s="269"/>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row>
    <row r="82" spans="3:59" ht="23.1" customHeight="1">
      <c r="C82" s="177" t="s">
        <v>230</v>
      </c>
      <c r="D82" s="177"/>
      <c r="E82" s="177"/>
      <c r="F82" s="177"/>
      <c r="G82" s="177"/>
      <c r="H82" s="177"/>
      <c r="I82" s="269"/>
      <c r="J82" s="269"/>
      <c r="K82" s="269"/>
      <c r="L82" s="269"/>
      <c r="M82" s="269"/>
      <c r="N82" s="269"/>
      <c r="O82" s="269"/>
      <c r="P82" s="269"/>
      <c r="Q82" s="269"/>
      <c r="R82" s="269"/>
      <c r="S82" s="269"/>
      <c r="T82" s="269"/>
      <c r="U82" s="269"/>
      <c r="V82" s="269"/>
      <c r="W82" s="269"/>
      <c r="X82" s="269"/>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row>
    <row r="83" spans="3:59" ht="23.1" customHeight="1">
      <c r="C83" s="177" t="s">
        <v>231</v>
      </c>
      <c r="D83" s="177"/>
      <c r="E83" s="177"/>
      <c r="F83" s="177"/>
      <c r="G83" s="177"/>
      <c r="H83" s="177"/>
      <c r="I83" s="269"/>
      <c r="J83" s="269"/>
      <c r="K83" s="269"/>
      <c r="L83" s="269"/>
      <c r="M83" s="269"/>
      <c r="N83" s="269"/>
      <c r="O83" s="269"/>
      <c r="P83" s="269"/>
      <c r="Q83" s="269"/>
      <c r="R83" s="269"/>
      <c r="S83" s="269"/>
      <c r="T83" s="269"/>
      <c r="U83" s="269"/>
      <c r="V83" s="269"/>
      <c r="W83" s="269"/>
      <c r="X83" s="269"/>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row>
    <row r="84" spans="3:59" ht="23.1" customHeight="1">
      <c r="C84" s="177" t="s">
        <v>232</v>
      </c>
      <c r="D84" s="177"/>
      <c r="E84" s="177"/>
      <c r="F84" s="177"/>
      <c r="G84" s="177"/>
      <c r="H84" s="177"/>
      <c r="I84" s="269"/>
      <c r="J84" s="269"/>
      <c r="K84" s="269"/>
      <c r="L84" s="269"/>
      <c r="M84" s="269"/>
      <c r="N84" s="269"/>
      <c r="O84" s="269"/>
      <c r="P84" s="269"/>
      <c r="Q84" s="269"/>
      <c r="R84" s="269"/>
      <c r="S84" s="269"/>
      <c r="T84" s="269"/>
      <c r="U84" s="269"/>
      <c r="V84" s="269"/>
      <c r="W84" s="269"/>
      <c r="X84" s="269"/>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row>
    <row r="85" spans="3:59" ht="23.1" customHeight="1">
      <c r="C85" s="177" t="s">
        <v>233</v>
      </c>
      <c r="D85" s="177"/>
      <c r="E85" s="177"/>
      <c r="F85" s="177"/>
      <c r="G85" s="177"/>
      <c r="H85" s="177"/>
      <c r="I85" s="269"/>
      <c r="J85" s="269"/>
      <c r="K85" s="269"/>
      <c r="L85" s="269"/>
      <c r="M85" s="269"/>
      <c r="N85" s="269"/>
      <c r="O85" s="269"/>
      <c r="P85" s="269"/>
      <c r="Q85" s="269"/>
      <c r="R85" s="269"/>
      <c r="S85" s="269"/>
      <c r="T85" s="269"/>
      <c r="U85" s="269"/>
      <c r="V85" s="269"/>
      <c r="W85" s="269"/>
      <c r="X85" s="269"/>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row>
    <row r="86" spans="3:59" ht="23.1" customHeight="1" thickBot="1">
      <c r="C86" s="196" t="s">
        <v>234</v>
      </c>
      <c r="D86" s="196"/>
      <c r="E86" s="196"/>
      <c r="F86" s="196"/>
      <c r="G86" s="196"/>
      <c r="H86" s="196"/>
      <c r="I86" s="270"/>
      <c r="J86" s="270"/>
      <c r="K86" s="270"/>
      <c r="L86" s="270"/>
      <c r="M86" s="270"/>
      <c r="N86" s="270"/>
      <c r="O86" s="270"/>
      <c r="P86" s="270"/>
      <c r="Q86" s="270"/>
      <c r="R86" s="270"/>
      <c r="S86" s="270"/>
      <c r="T86" s="270"/>
      <c r="U86" s="270"/>
      <c r="V86" s="270"/>
      <c r="W86" s="270"/>
      <c r="X86" s="270"/>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row>
    <row r="87" spans="3:59" ht="23.1" customHeight="1" thickBot="1">
      <c r="C87" s="243" t="s">
        <v>236</v>
      </c>
      <c r="D87" s="244"/>
      <c r="E87" s="244"/>
      <c r="F87" s="244"/>
      <c r="G87" s="244"/>
      <c r="H87" s="244"/>
      <c r="I87" s="271"/>
      <c r="J87" s="271"/>
      <c r="K87" s="271"/>
      <c r="L87" s="271"/>
      <c r="M87" s="271"/>
      <c r="N87" s="271"/>
      <c r="O87" s="271"/>
      <c r="P87" s="271"/>
      <c r="Q87" s="271"/>
      <c r="R87" s="271"/>
      <c r="S87" s="271"/>
      <c r="T87" s="271"/>
      <c r="U87" s="271"/>
      <c r="V87" s="271"/>
      <c r="W87" s="271"/>
      <c r="X87" s="272"/>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row>
    <row r="88" spans="3:59" ht="23.1" customHeight="1">
      <c r="C88" s="245" t="s">
        <v>115</v>
      </c>
      <c r="D88" s="246"/>
      <c r="E88" s="246"/>
      <c r="F88" s="246"/>
      <c r="G88" s="246"/>
      <c r="H88" s="247"/>
      <c r="I88" s="273" t="str">
        <f>IF(OR(ISBLANK(I81),ISBLANK(I82),ISBLANK(I83),ISBLANK(I84),ISBLANK(I85),ISBLANK(I86)),"",SUM(I81,I82,I83,I84,I85,I86))</f>
        <v/>
      </c>
      <c r="J88" s="273"/>
      <c r="K88" s="273"/>
      <c r="L88" s="273"/>
      <c r="M88" s="273" t="str">
        <f>IF(OR(ISBLANK(M81),ISBLANK(M82),ISBLANK(M83),ISBLANK(M84),ISBLANK(M85),ISBLANK(M86)),"",SUM(M81,M82,M83,M84,M85,M86))</f>
        <v/>
      </c>
      <c r="N88" s="273"/>
      <c r="O88" s="273"/>
      <c r="P88" s="273"/>
      <c r="Q88" s="273" t="str">
        <f>IF(OR(ISBLANK(Q81),ISBLANK(Q82),ISBLANK(Q83),ISBLANK(Q84),ISBLANK(Q85),ISBLANK(Q86)),"",SUM(Q81,Q82,Q83,Q84,Q85,Q86))</f>
        <v/>
      </c>
      <c r="R88" s="273"/>
      <c r="S88" s="273"/>
      <c r="T88" s="273"/>
      <c r="U88" s="274" t="str">
        <f>IF(OR(ISBLANK(U81),ISBLANK(U82),ISBLANK(U83),ISBLANK(U84),ISBLANK(U85),ISBLANK(U86)),"",SUM(U81,U82,U83,U84,U85,U86))</f>
        <v/>
      </c>
      <c r="V88" s="275"/>
      <c r="W88" s="275"/>
      <c r="X88" s="276"/>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row>
    <row r="89" spans="3:59" ht="23.1" customHeight="1"/>
    <row r="90" spans="3:59" ht="23.1" customHeight="1">
      <c r="C90" s="248" t="s">
        <v>226</v>
      </c>
      <c r="D90" s="248"/>
      <c r="E90" s="248"/>
      <c r="F90" s="248"/>
      <c r="G90" s="248"/>
      <c r="H90" s="248"/>
      <c r="I90" s="248"/>
      <c r="J90" s="142" t="str">
        <f>Year3&amp;"年度"</f>
        <v>2023年度</v>
      </c>
      <c r="K90" s="142"/>
      <c r="L90" s="142"/>
      <c r="M90" s="142"/>
      <c r="N90" s="142" t="str">
        <f>Year2&amp;"年度"</f>
        <v>2024年度</v>
      </c>
      <c r="O90" s="142"/>
      <c r="P90" s="142"/>
      <c r="Q90" s="142"/>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row>
    <row r="91" spans="3:59" ht="23.1" customHeight="1">
      <c r="C91" s="248"/>
      <c r="D91" s="248"/>
      <c r="E91" s="248"/>
      <c r="F91" s="248"/>
      <c r="G91" s="248"/>
      <c r="H91" s="248"/>
      <c r="I91" s="248"/>
      <c r="J91" s="142"/>
      <c r="K91" s="142"/>
      <c r="L91" s="142"/>
      <c r="M91" s="142"/>
      <c r="N91" s="142"/>
      <c r="O91" s="142"/>
      <c r="P91" s="142"/>
      <c r="Q91" s="142"/>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row>
    <row r="92" spans="3:59" ht="23.1" customHeight="1">
      <c r="C92" s="177" t="s">
        <v>235</v>
      </c>
      <c r="D92" s="177"/>
      <c r="E92" s="177"/>
      <c r="F92" s="177"/>
      <c r="G92" s="177"/>
      <c r="H92" s="177"/>
      <c r="I92" s="177"/>
      <c r="J92" s="269"/>
      <c r="K92" s="269"/>
      <c r="L92" s="269"/>
      <c r="M92" s="269"/>
      <c r="N92" s="269"/>
      <c r="O92" s="269"/>
      <c r="P92" s="269"/>
      <c r="Q92" s="269"/>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row>
    <row r="93" spans="3:59" ht="23.1" customHeight="1" thickBot="1">
      <c r="C93" s="141" t="s">
        <v>254</v>
      </c>
      <c r="D93" s="141"/>
      <c r="E93" s="141"/>
      <c r="F93" s="141"/>
      <c r="G93" s="141"/>
      <c r="H93" s="141"/>
      <c r="I93" s="141"/>
      <c r="J93" s="270"/>
      <c r="K93" s="270"/>
      <c r="L93" s="270"/>
      <c r="M93" s="270"/>
      <c r="N93" s="270"/>
      <c r="O93" s="270"/>
      <c r="P93" s="270"/>
      <c r="Q93" s="270"/>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row>
    <row r="94" spans="3:59" ht="23.1" customHeight="1" thickBot="1">
      <c r="C94" s="205" t="s">
        <v>236</v>
      </c>
      <c r="D94" s="206"/>
      <c r="E94" s="206"/>
      <c r="F94" s="206"/>
      <c r="G94" s="206"/>
      <c r="H94" s="206"/>
      <c r="I94" s="206"/>
      <c r="J94" s="271"/>
      <c r="K94" s="271"/>
      <c r="L94" s="271"/>
      <c r="M94" s="271"/>
      <c r="N94" s="271"/>
      <c r="O94" s="271"/>
      <c r="P94" s="271"/>
      <c r="Q94" s="272"/>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row>
    <row r="95" spans="3:59" ht="23.1" customHeight="1">
      <c r="C95" s="207" t="s">
        <v>115</v>
      </c>
      <c r="D95" s="207"/>
      <c r="E95" s="207"/>
      <c r="F95" s="207"/>
      <c r="G95" s="207"/>
      <c r="H95" s="207"/>
      <c r="I95" s="207"/>
      <c r="J95" s="273" t="str">
        <f>IF(OR(ISBLANK(J92),ISBLANK(J93)),"",SUM(J92,J93))</f>
        <v/>
      </c>
      <c r="K95" s="273"/>
      <c r="L95" s="273"/>
      <c r="M95" s="273"/>
      <c r="N95" s="273" t="str">
        <f>IF(OR(ISBLANK(N92),ISBLANK(N93)),"",SUM(N92,N93))</f>
        <v/>
      </c>
      <c r="O95" s="273"/>
      <c r="P95" s="273"/>
      <c r="Q95" s="273"/>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row>
    <row r="96" spans="3:59" ht="23.1" customHeight="1"/>
    <row r="97" spans="3:59" ht="23.1" customHeight="1">
      <c r="C97" s="143" t="s">
        <v>117</v>
      </c>
      <c r="D97" s="143"/>
      <c r="E97" s="143"/>
      <c r="F97" s="143"/>
      <c r="G97" s="143"/>
      <c r="H97" s="143"/>
      <c r="I97" s="143"/>
      <c r="J97" s="143"/>
      <c r="K97" s="143"/>
      <c r="L97" s="143"/>
      <c r="M97" s="143"/>
      <c r="N97" s="143"/>
      <c r="O97" s="143"/>
      <c r="P97" s="142" t="str">
        <f>Year3&amp;"年度"</f>
        <v>2023年度</v>
      </c>
      <c r="Q97" s="142"/>
      <c r="R97" s="142"/>
      <c r="S97" s="142"/>
      <c r="T97" s="142"/>
      <c r="U97" s="142"/>
      <c r="V97" s="142"/>
      <c r="W97" s="142"/>
      <c r="X97" s="142" t="str">
        <f>Year2&amp;"年度"</f>
        <v>2024年度</v>
      </c>
      <c r="Y97" s="142"/>
      <c r="Z97" s="142"/>
      <c r="AA97" s="142"/>
      <c r="AB97" s="142"/>
      <c r="AC97" s="142"/>
      <c r="AD97" s="142"/>
      <c r="AE97" s="142"/>
      <c r="AF97" s="150" t="s">
        <v>222</v>
      </c>
      <c r="AG97" s="150"/>
      <c r="AH97" s="150"/>
      <c r="AI97" s="151"/>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row>
    <row r="98" spans="3:59" ht="23.1" customHeight="1">
      <c r="C98" s="140" t="s">
        <v>237</v>
      </c>
      <c r="D98" s="140"/>
      <c r="E98" s="140"/>
      <c r="F98" s="140"/>
      <c r="G98" s="140"/>
      <c r="H98" s="140"/>
      <c r="I98" s="140"/>
      <c r="J98" s="140"/>
      <c r="K98" s="140"/>
      <c r="L98" s="140"/>
      <c r="M98" s="140"/>
      <c r="N98" s="140"/>
      <c r="O98" s="140"/>
      <c r="P98" s="277"/>
      <c r="Q98" s="278"/>
      <c r="R98" s="278"/>
      <c r="S98" s="278"/>
      <c r="T98" s="278"/>
      <c r="U98" s="278"/>
      <c r="V98" s="278"/>
      <c r="W98" s="279"/>
      <c r="X98" s="269"/>
      <c r="Y98" s="269"/>
      <c r="Z98" s="269"/>
      <c r="AA98" s="269"/>
      <c r="AB98" s="269"/>
      <c r="AC98" s="269"/>
      <c r="AD98" s="269"/>
      <c r="AE98" s="269"/>
      <c r="AF98" s="280" t="str">
        <f t="shared" ref="AF98:AF103" si="0">IF(OR(P98=0,ISBLANK(P98),ISBLANK(X98)),"",(X98-P98)/P98*100)</f>
        <v/>
      </c>
      <c r="AG98" s="281"/>
      <c r="AH98" s="281"/>
      <c r="AI98" s="36" t="s">
        <v>221</v>
      </c>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row>
    <row r="99" spans="3:59" ht="23.1" customHeight="1">
      <c r="C99" s="140" t="s">
        <v>238</v>
      </c>
      <c r="D99" s="140"/>
      <c r="E99" s="140"/>
      <c r="F99" s="140"/>
      <c r="G99" s="140"/>
      <c r="H99" s="140"/>
      <c r="I99" s="140"/>
      <c r="J99" s="140"/>
      <c r="K99" s="140"/>
      <c r="L99" s="140"/>
      <c r="M99" s="140"/>
      <c r="N99" s="140"/>
      <c r="O99" s="140"/>
      <c r="P99" s="277"/>
      <c r="Q99" s="278"/>
      <c r="R99" s="278"/>
      <c r="S99" s="278"/>
      <c r="T99" s="278"/>
      <c r="U99" s="278"/>
      <c r="V99" s="278"/>
      <c r="W99" s="279"/>
      <c r="X99" s="269"/>
      <c r="Y99" s="269"/>
      <c r="Z99" s="269"/>
      <c r="AA99" s="269"/>
      <c r="AB99" s="269"/>
      <c r="AC99" s="269"/>
      <c r="AD99" s="269"/>
      <c r="AE99" s="269"/>
      <c r="AF99" s="282" t="str">
        <f t="shared" si="0"/>
        <v/>
      </c>
      <c r="AG99" s="283"/>
      <c r="AH99" s="283"/>
      <c r="AI99" s="35" t="s">
        <v>221</v>
      </c>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row>
    <row r="100" spans="3:59" ht="23.1" customHeight="1">
      <c r="C100" s="140" t="s">
        <v>239</v>
      </c>
      <c r="D100" s="140"/>
      <c r="E100" s="140"/>
      <c r="F100" s="140"/>
      <c r="G100" s="140"/>
      <c r="H100" s="140"/>
      <c r="I100" s="140"/>
      <c r="J100" s="140"/>
      <c r="K100" s="140"/>
      <c r="L100" s="140"/>
      <c r="M100" s="140"/>
      <c r="N100" s="140"/>
      <c r="O100" s="140"/>
      <c r="P100" s="277"/>
      <c r="Q100" s="278"/>
      <c r="R100" s="278"/>
      <c r="S100" s="278"/>
      <c r="T100" s="278"/>
      <c r="U100" s="278"/>
      <c r="V100" s="278"/>
      <c r="W100" s="279"/>
      <c r="X100" s="269"/>
      <c r="Y100" s="269"/>
      <c r="Z100" s="269"/>
      <c r="AA100" s="269"/>
      <c r="AB100" s="269"/>
      <c r="AC100" s="269"/>
      <c r="AD100" s="269"/>
      <c r="AE100" s="269"/>
      <c r="AF100" s="282" t="str">
        <f t="shared" si="0"/>
        <v/>
      </c>
      <c r="AG100" s="283"/>
      <c r="AH100" s="283"/>
      <c r="AI100" s="35" t="s">
        <v>221</v>
      </c>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row>
    <row r="101" spans="3:59" ht="23.1" customHeight="1">
      <c r="C101" s="140" t="s">
        <v>240</v>
      </c>
      <c r="D101" s="140"/>
      <c r="E101" s="140"/>
      <c r="F101" s="140"/>
      <c r="G101" s="140"/>
      <c r="H101" s="140"/>
      <c r="I101" s="140"/>
      <c r="J101" s="140"/>
      <c r="K101" s="140"/>
      <c r="L101" s="140"/>
      <c r="M101" s="140"/>
      <c r="N101" s="140"/>
      <c r="O101" s="140"/>
      <c r="P101" s="277"/>
      <c r="Q101" s="278"/>
      <c r="R101" s="278"/>
      <c r="S101" s="278"/>
      <c r="T101" s="278"/>
      <c r="U101" s="278"/>
      <c r="V101" s="278"/>
      <c r="W101" s="279"/>
      <c r="X101" s="269"/>
      <c r="Y101" s="269"/>
      <c r="Z101" s="269"/>
      <c r="AA101" s="269"/>
      <c r="AB101" s="269"/>
      <c r="AC101" s="269"/>
      <c r="AD101" s="269"/>
      <c r="AE101" s="269"/>
      <c r="AF101" s="282" t="str">
        <f t="shared" si="0"/>
        <v/>
      </c>
      <c r="AG101" s="283"/>
      <c r="AH101" s="283"/>
      <c r="AI101" s="35" t="s">
        <v>221</v>
      </c>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row>
    <row r="102" spans="3:59" ht="23.1" customHeight="1">
      <c r="C102" s="140" t="s">
        <v>241</v>
      </c>
      <c r="D102" s="140"/>
      <c r="E102" s="140"/>
      <c r="F102" s="140"/>
      <c r="G102" s="140"/>
      <c r="H102" s="140"/>
      <c r="I102" s="140"/>
      <c r="J102" s="140"/>
      <c r="K102" s="140"/>
      <c r="L102" s="140"/>
      <c r="M102" s="140"/>
      <c r="N102" s="140"/>
      <c r="O102" s="140"/>
      <c r="P102" s="277"/>
      <c r="Q102" s="278"/>
      <c r="R102" s="278"/>
      <c r="S102" s="278"/>
      <c r="T102" s="278"/>
      <c r="U102" s="278"/>
      <c r="V102" s="278"/>
      <c r="W102" s="279"/>
      <c r="X102" s="269"/>
      <c r="Y102" s="269"/>
      <c r="Z102" s="269"/>
      <c r="AA102" s="269"/>
      <c r="AB102" s="269"/>
      <c r="AC102" s="269"/>
      <c r="AD102" s="269"/>
      <c r="AE102" s="269"/>
      <c r="AF102" s="282" t="str">
        <f t="shared" si="0"/>
        <v/>
      </c>
      <c r="AG102" s="283"/>
      <c r="AH102" s="283"/>
      <c r="AI102" s="35" t="s">
        <v>221</v>
      </c>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row>
    <row r="103" spans="3:59" ht="23.1" customHeight="1">
      <c r="C103" s="140" t="s">
        <v>242</v>
      </c>
      <c r="D103" s="140"/>
      <c r="E103" s="140"/>
      <c r="F103" s="140"/>
      <c r="G103" s="140"/>
      <c r="H103" s="140"/>
      <c r="I103" s="140"/>
      <c r="J103" s="140"/>
      <c r="K103" s="140"/>
      <c r="L103" s="140"/>
      <c r="M103" s="140"/>
      <c r="N103" s="140"/>
      <c r="O103" s="140"/>
      <c r="P103" s="277"/>
      <c r="Q103" s="278"/>
      <c r="R103" s="278"/>
      <c r="S103" s="278"/>
      <c r="T103" s="278"/>
      <c r="U103" s="278"/>
      <c r="V103" s="278"/>
      <c r="W103" s="279"/>
      <c r="X103" s="269"/>
      <c r="Y103" s="269"/>
      <c r="Z103" s="269"/>
      <c r="AA103" s="269"/>
      <c r="AB103" s="269"/>
      <c r="AC103" s="269"/>
      <c r="AD103" s="269"/>
      <c r="AE103" s="269"/>
      <c r="AF103" s="282" t="str">
        <f t="shared" si="0"/>
        <v/>
      </c>
      <c r="AG103" s="283"/>
      <c r="AH103" s="283"/>
      <c r="AI103" s="35" t="s">
        <v>221</v>
      </c>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row>
    <row r="104" spans="3:59" ht="23.1" customHeight="1">
      <c r="C104" s="140" t="s">
        <v>243</v>
      </c>
      <c r="D104" s="140"/>
      <c r="E104" s="140"/>
      <c r="F104" s="140"/>
      <c r="G104" s="140"/>
      <c r="H104" s="140"/>
      <c r="I104" s="140"/>
      <c r="J104" s="140"/>
      <c r="K104" s="140"/>
      <c r="L104" s="140"/>
      <c r="M104" s="140"/>
      <c r="N104" s="140"/>
      <c r="O104" s="140"/>
      <c r="P104" s="284"/>
      <c r="Q104" s="285"/>
      <c r="R104" s="285"/>
      <c r="S104" s="285"/>
      <c r="T104" s="285"/>
      <c r="U104" s="285"/>
      <c r="V104" s="285"/>
      <c r="W104" s="286"/>
      <c r="X104" s="284"/>
      <c r="Y104" s="285"/>
      <c r="Z104" s="285"/>
      <c r="AA104" s="285"/>
      <c r="AB104" s="285"/>
      <c r="AC104" s="285"/>
      <c r="AD104" s="285"/>
      <c r="AE104" s="286"/>
      <c r="AF104" s="282" t="str">
        <f>IF(OR(ISBLANK(P104),ISBLANK(X104)),"",X104-P104)</f>
        <v/>
      </c>
      <c r="AG104" s="283"/>
      <c r="AH104" s="283"/>
      <c r="AI104" s="35" t="s">
        <v>221</v>
      </c>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row>
    <row r="105" spans="3:59" ht="23.1" customHeight="1">
      <c r="C105" s="140" t="s">
        <v>244</v>
      </c>
      <c r="D105" s="140"/>
      <c r="E105" s="140"/>
      <c r="F105" s="140"/>
      <c r="G105" s="140"/>
      <c r="H105" s="140"/>
      <c r="I105" s="140"/>
      <c r="J105" s="140"/>
      <c r="K105" s="140"/>
      <c r="L105" s="140"/>
      <c r="M105" s="140"/>
      <c r="N105" s="140"/>
      <c r="O105" s="140"/>
      <c r="P105" s="277"/>
      <c r="Q105" s="278"/>
      <c r="R105" s="278"/>
      <c r="S105" s="278"/>
      <c r="T105" s="278"/>
      <c r="U105" s="278"/>
      <c r="V105" s="278"/>
      <c r="W105" s="279"/>
      <c r="X105" s="269"/>
      <c r="Y105" s="269"/>
      <c r="Z105" s="269"/>
      <c r="AA105" s="269"/>
      <c r="AB105" s="269"/>
      <c r="AC105" s="269"/>
      <c r="AD105" s="269"/>
      <c r="AE105" s="269"/>
      <c r="AF105" s="282" t="str">
        <f>IF(OR(P105=0,ISBLANK(P105),ISBLANK(X105)),"",(X105-P105)/P105*100)</f>
        <v/>
      </c>
      <c r="AG105" s="283"/>
      <c r="AH105" s="283"/>
      <c r="AI105" s="35" t="s">
        <v>221</v>
      </c>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row>
    <row r="106" spans="3:59" ht="23.1" customHeight="1">
      <c r="C106" s="140" t="s">
        <v>245</v>
      </c>
      <c r="D106" s="140"/>
      <c r="E106" s="140"/>
      <c r="F106" s="140"/>
      <c r="G106" s="140"/>
      <c r="H106" s="140"/>
      <c r="I106" s="140"/>
      <c r="J106" s="140"/>
      <c r="K106" s="140"/>
      <c r="L106" s="140"/>
      <c r="M106" s="140"/>
      <c r="N106" s="140"/>
      <c r="O106" s="140"/>
      <c r="P106" s="277"/>
      <c r="Q106" s="278"/>
      <c r="R106" s="278"/>
      <c r="S106" s="278"/>
      <c r="T106" s="278"/>
      <c r="U106" s="278"/>
      <c r="V106" s="278"/>
      <c r="W106" s="279"/>
      <c r="X106" s="269"/>
      <c r="Y106" s="269"/>
      <c r="Z106" s="269"/>
      <c r="AA106" s="269"/>
      <c r="AB106" s="269"/>
      <c r="AC106" s="269"/>
      <c r="AD106" s="269"/>
      <c r="AE106" s="269"/>
      <c r="AF106" s="282" t="str">
        <f>IF(OR(P106=0,ISBLANK(P106),ISBLANK(X106)),"",(X106-P106)/P106*100)</f>
        <v/>
      </c>
      <c r="AG106" s="283"/>
      <c r="AH106" s="283"/>
      <c r="AI106" s="35" t="s">
        <v>221</v>
      </c>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row>
    <row r="107" spans="3:59" ht="23.1" customHeight="1">
      <c r="C107" s="140" t="s">
        <v>246</v>
      </c>
      <c r="D107" s="140"/>
      <c r="E107" s="140"/>
      <c r="F107" s="140"/>
      <c r="G107" s="140"/>
      <c r="H107" s="140"/>
      <c r="I107" s="140"/>
      <c r="J107" s="140"/>
      <c r="K107" s="140"/>
      <c r="L107" s="140"/>
      <c r="M107" s="140"/>
      <c r="N107" s="140"/>
      <c r="O107" s="140"/>
      <c r="P107" s="277"/>
      <c r="Q107" s="278"/>
      <c r="R107" s="278"/>
      <c r="S107" s="278"/>
      <c r="T107" s="278"/>
      <c r="U107" s="278"/>
      <c r="V107" s="278"/>
      <c r="W107" s="279"/>
      <c r="X107" s="269"/>
      <c r="Y107" s="269"/>
      <c r="Z107" s="269"/>
      <c r="AA107" s="269"/>
      <c r="AB107" s="269"/>
      <c r="AC107" s="269"/>
      <c r="AD107" s="269"/>
      <c r="AE107" s="269"/>
      <c r="AF107" s="282" t="str">
        <f>IF(OR(P107=0,ISBLANK(P107),ISBLANK(X107)),"",(X107-P107)/P107*100)</f>
        <v/>
      </c>
      <c r="AG107" s="283"/>
      <c r="AH107" s="283"/>
      <c r="AI107" s="35" t="s">
        <v>221</v>
      </c>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row>
    <row r="108" spans="3:59" ht="23.1" customHeight="1">
      <c r="C108" s="287"/>
      <c r="D108" s="288"/>
      <c r="E108" s="288"/>
      <c r="F108" s="288"/>
      <c r="G108" s="288"/>
      <c r="H108" s="288"/>
      <c r="I108" s="288"/>
      <c r="J108" s="288"/>
      <c r="K108" s="288"/>
      <c r="L108" s="288"/>
      <c r="M108" s="288"/>
      <c r="N108" s="288"/>
      <c r="O108" s="289"/>
      <c r="P108" s="290"/>
      <c r="Q108" s="291"/>
      <c r="R108" s="291"/>
      <c r="S108" s="291"/>
      <c r="T108" s="291"/>
      <c r="U108" s="291"/>
      <c r="V108" s="291"/>
      <c r="W108" s="292"/>
      <c r="X108" s="290"/>
      <c r="Y108" s="291"/>
      <c r="Z108" s="291"/>
      <c r="AA108" s="291"/>
      <c r="AB108" s="291"/>
      <c r="AC108" s="291"/>
      <c r="AD108" s="291"/>
      <c r="AE108" s="292"/>
      <c r="AF108" s="282" t="str">
        <f>IF(OR(P108=0,ISBLANK(P108),ISBLANK(X108)),"",(X108-P108)/P108*100)</f>
        <v/>
      </c>
      <c r="AG108" s="283"/>
      <c r="AH108" s="283"/>
      <c r="AI108" s="35" t="s">
        <v>221</v>
      </c>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row>
    <row r="109" spans="3:59" ht="23.1" customHeight="1"/>
    <row r="110" spans="3:59" ht="23.1" customHeight="1">
      <c r="C110" s="9" t="s">
        <v>3</v>
      </c>
    </row>
    <row r="111" spans="3:59" ht="23.1" customHeight="1">
      <c r="C111" s="249"/>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1"/>
    </row>
    <row r="112" spans="3:59" ht="23.1" customHeight="1">
      <c r="C112" s="252"/>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4"/>
    </row>
    <row r="113" spans="3:59" ht="23.1" customHeight="1"/>
    <row r="114" spans="3:59" ht="23.1" customHeight="1">
      <c r="C114" s="10" t="s">
        <v>268</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3:59" ht="23.1" customHeight="1">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row>
    <row r="116" spans="3:59" ht="23.1" customHeight="1">
      <c r="C116" s="18"/>
      <c r="E116" t="s">
        <v>118</v>
      </c>
      <c r="K116" t="s">
        <v>119</v>
      </c>
      <c r="R116" t="s">
        <v>88</v>
      </c>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row>
    <row r="117" spans="3:59" ht="23.1" customHeight="1">
      <c r="E117" t="s">
        <v>12</v>
      </c>
      <c r="G117" s="15"/>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row>
    <row r="118" spans="3:59" ht="23.1" customHeight="1">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row>
    <row r="119" spans="3:59" ht="23.1" customHeight="1">
      <c r="C119" s="10" t="s">
        <v>351</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row>
    <row r="120" spans="3:59" ht="23.1" customHeight="1">
      <c r="X120" s="34" t="str">
        <f>"算定対象カテゴリー（原則、"&amp;Year2&amp;"年度の算定対象）※"</f>
        <v>算定対象カテゴリー（原則、2024年度の算定対象）※</v>
      </c>
      <c r="Y120" s="26"/>
      <c r="Z120" s="26"/>
      <c r="AA120" s="26"/>
      <c r="AB120" s="26"/>
      <c r="AC120" s="26"/>
      <c r="AD120" s="26"/>
      <c r="AE120" s="26"/>
      <c r="AF120" s="26"/>
      <c r="AG120" s="26"/>
      <c r="AH120" s="26"/>
      <c r="AI120" s="27"/>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row>
    <row r="121" spans="3:59" ht="23.1" customHeight="1">
      <c r="C121" s="142"/>
      <c r="D121" s="142"/>
      <c r="E121" s="142"/>
      <c r="F121" s="142"/>
      <c r="G121" s="142" t="str">
        <f>Year3&amp;"年度"</f>
        <v>2023年度</v>
      </c>
      <c r="H121" s="142"/>
      <c r="I121" s="142"/>
      <c r="J121" s="142"/>
      <c r="K121" s="142"/>
      <c r="L121" s="142"/>
      <c r="M121" s="142" t="str">
        <f>Year2&amp;"年度"</f>
        <v>2024年度</v>
      </c>
      <c r="N121" s="142"/>
      <c r="O121" s="142"/>
      <c r="P121" s="142"/>
      <c r="Q121" s="142"/>
      <c r="R121" s="142"/>
      <c r="S121" s="164" t="s">
        <v>222</v>
      </c>
      <c r="T121" s="165"/>
      <c r="U121" s="165"/>
      <c r="V121" s="165"/>
      <c r="X121" s="17"/>
      <c r="Y121" s="23">
        <v>1</v>
      </c>
      <c r="AA121" s="17"/>
      <c r="AB121" s="23">
        <v>2</v>
      </c>
      <c r="AD121" s="17"/>
      <c r="AE121" s="23">
        <v>3</v>
      </c>
      <c r="AG121" s="17"/>
      <c r="AH121" s="23">
        <v>4</v>
      </c>
      <c r="AI121" s="28"/>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row>
    <row r="122" spans="3:59" ht="23.1" customHeight="1">
      <c r="C122" s="177" t="s">
        <v>247</v>
      </c>
      <c r="D122" s="177"/>
      <c r="E122" s="177"/>
      <c r="F122" s="177"/>
      <c r="G122" s="269"/>
      <c r="H122" s="269"/>
      <c r="I122" s="269"/>
      <c r="J122" s="269"/>
      <c r="K122" s="269"/>
      <c r="L122" s="269"/>
      <c r="M122" s="269"/>
      <c r="N122" s="269"/>
      <c r="O122" s="269"/>
      <c r="P122" s="269"/>
      <c r="Q122" s="269"/>
      <c r="R122" s="269"/>
      <c r="S122" s="153" t="str">
        <f>IF(OR(G122=0,ISBLANK(G122),ISBLANK(M122)),"",(M122-G122)/G122*100)</f>
        <v/>
      </c>
      <c r="T122" s="154"/>
      <c r="U122" s="155"/>
      <c r="V122" s="35" t="s">
        <v>221</v>
      </c>
      <c r="X122" s="17"/>
      <c r="Y122" s="23">
        <v>5</v>
      </c>
      <c r="AA122" s="17"/>
      <c r="AB122" s="23">
        <v>6</v>
      </c>
      <c r="AD122" s="17"/>
      <c r="AE122" s="23">
        <v>7</v>
      </c>
      <c r="AG122" s="17"/>
      <c r="AH122" s="23">
        <v>8</v>
      </c>
      <c r="AI122" s="28"/>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row>
    <row r="123" spans="3:59" ht="23.1" customHeight="1">
      <c r="C123" s="177" t="s">
        <v>248</v>
      </c>
      <c r="D123" s="177"/>
      <c r="E123" s="177"/>
      <c r="F123" s="177"/>
      <c r="G123" s="269"/>
      <c r="H123" s="269"/>
      <c r="I123" s="269"/>
      <c r="J123" s="269"/>
      <c r="K123" s="269"/>
      <c r="L123" s="269"/>
      <c r="M123" s="269"/>
      <c r="N123" s="269"/>
      <c r="O123" s="269"/>
      <c r="P123" s="269"/>
      <c r="Q123" s="269"/>
      <c r="R123" s="269"/>
      <c r="S123" s="153" t="str">
        <f>IF(OR(G123=0,ISBLANK(G123),ISBLANK(M123)),"",(M123-G123)/G123*100)</f>
        <v/>
      </c>
      <c r="T123" s="154"/>
      <c r="U123" s="155"/>
      <c r="V123" s="35" t="s">
        <v>221</v>
      </c>
      <c r="X123" s="17"/>
      <c r="Y123" s="23">
        <v>9</v>
      </c>
      <c r="AA123" s="17"/>
      <c r="AB123" s="23">
        <v>10</v>
      </c>
      <c r="AD123" s="17"/>
      <c r="AE123" s="23">
        <v>11</v>
      </c>
      <c r="AG123" s="17"/>
      <c r="AH123" s="23">
        <v>12</v>
      </c>
      <c r="AI123" s="28"/>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row>
    <row r="124" spans="3:59" ht="23.1" customHeight="1">
      <c r="C124" s="177" t="s">
        <v>249</v>
      </c>
      <c r="D124" s="177"/>
      <c r="E124" s="177"/>
      <c r="F124" s="177"/>
      <c r="G124" s="269"/>
      <c r="H124" s="269"/>
      <c r="I124" s="269"/>
      <c r="J124" s="269"/>
      <c r="K124" s="269"/>
      <c r="L124" s="269"/>
      <c r="M124" s="269"/>
      <c r="N124" s="269"/>
      <c r="O124" s="269"/>
      <c r="P124" s="269"/>
      <c r="Q124" s="269"/>
      <c r="R124" s="269"/>
      <c r="S124" s="153" t="str">
        <f>IF(OR(G124=0,ISBLANK(G124),ISBLANK(M124)),"",(M124-G124)/G124*100)</f>
        <v/>
      </c>
      <c r="T124" s="154"/>
      <c r="U124" s="155"/>
      <c r="V124" s="35" t="s">
        <v>221</v>
      </c>
      <c r="X124" s="17"/>
      <c r="Y124" s="23">
        <v>13</v>
      </c>
      <c r="AA124" s="17"/>
      <c r="AB124" s="23">
        <v>14</v>
      </c>
      <c r="AD124" s="17"/>
      <c r="AE124" s="23">
        <v>15</v>
      </c>
      <c r="AG124" s="17"/>
      <c r="AH124" s="25" t="s">
        <v>121</v>
      </c>
      <c r="AI124" s="28"/>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row>
    <row r="125" spans="3:59" ht="23.1" customHeight="1">
      <c r="J125" s="14" t="s">
        <v>120</v>
      </c>
      <c r="X125" s="29"/>
      <c r="Y125" s="30"/>
      <c r="Z125" s="30"/>
      <c r="AA125" s="30"/>
      <c r="AB125" s="30"/>
      <c r="AC125" s="32"/>
      <c r="AD125" s="30"/>
      <c r="AE125" s="30"/>
      <c r="AF125" s="30"/>
      <c r="AG125" s="30"/>
      <c r="AH125" s="30"/>
      <c r="AI125" s="31"/>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row>
    <row r="126" spans="3:59" ht="23.1" customHeight="1"/>
    <row r="127" spans="3:59" ht="23.1" customHeight="1">
      <c r="C127" s="9" t="s">
        <v>269</v>
      </c>
    </row>
    <row r="128" spans="3:59" ht="23.1" customHeight="1">
      <c r="C128" s="249"/>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1"/>
    </row>
    <row r="129" spans="2:59" ht="23.1" customHeight="1">
      <c r="C129" s="252"/>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4"/>
    </row>
    <row r="130" spans="2:59" ht="23.1" customHeight="1"/>
    <row r="131" spans="2:59" ht="23.1" customHeight="1"/>
    <row r="132" spans="2:59" ht="23.1" customHeight="1">
      <c r="B132" s="175" t="s">
        <v>7</v>
      </c>
      <c r="C132" s="175"/>
      <c r="D132" s="4" t="s">
        <v>123</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2:59" ht="23.1" customHeight="1">
      <c r="AL133" s="260"/>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2"/>
    </row>
    <row r="134" spans="2:59" ht="23.1" customHeight="1">
      <c r="C134" s="18"/>
      <c r="E134" t="s">
        <v>124</v>
      </c>
      <c r="J134" s="217" t="s">
        <v>126</v>
      </c>
      <c r="K134" s="217"/>
      <c r="L134" s="217"/>
      <c r="M134" s="217"/>
      <c r="N134" s="217"/>
      <c r="O134" s="217"/>
      <c r="P134" s="295"/>
      <c r="Q134" s="296"/>
      <c r="R134" s="296"/>
      <c r="S134" s="296"/>
      <c r="T134" s="296"/>
      <c r="U134" s="296"/>
      <c r="V134" s="297"/>
      <c r="W134" s="217" t="s">
        <v>127</v>
      </c>
      <c r="X134" s="217"/>
      <c r="Y134" s="217"/>
      <c r="Z134" s="217"/>
      <c r="AA134" s="295"/>
      <c r="AB134" s="296"/>
      <c r="AC134" s="296"/>
      <c r="AD134" s="296"/>
      <c r="AE134" s="296"/>
      <c r="AF134" s="296"/>
      <c r="AG134" s="297"/>
      <c r="AH134" t="s">
        <v>128</v>
      </c>
      <c r="AL134" s="263"/>
      <c r="AM134" s="264"/>
      <c r="AN134" s="264"/>
      <c r="AO134" s="264"/>
      <c r="AP134" s="264"/>
      <c r="AQ134" s="264"/>
      <c r="AR134" s="264"/>
      <c r="AS134" s="264"/>
      <c r="AT134" s="264"/>
      <c r="AU134" s="264"/>
      <c r="AV134" s="264"/>
      <c r="AW134" s="264"/>
      <c r="AX134" s="264"/>
      <c r="AY134" s="264"/>
      <c r="AZ134" s="264"/>
      <c r="BA134" s="264"/>
      <c r="BB134" s="264"/>
      <c r="BC134" s="264"/>
      <c r="BD134" s="264"/>
      <c r="BE134" s="264"/>
      <c r="BF134" s="264"/>
      <c r="BG134" s="265"/>
    </row>
    <row r="135" spans="2:59" ht="23.1" customHeight="1">
      <c r="E135" t="s">
        <v>112</v>
      </c>
      <c r="K135" t="s">
        <v>125</v>
      </c>
      <c r="AL135" s="263"/>
      <c r="AM135" s="264"/>
      <c r="AN135" s="264"/>
      <c r="AO135" s="264"/>
      <c r="AP135" s="264"/>
      <c r="AQ135" s="264"/>
      <c r="AR135" s="264"/>
      <c r="AS135" s="264"/>
      <c r="AT135" s="264"/>
      <c r="AU135" s="264"/>
      <c r="AV135" s="264"/>
      <c r="AW135" s="264"/>
      <c r="AX135" s="264"/>
      <c r="AY135" s="264"/>
      <c r="AZ135" s="264"/>
      <c r="BA135" s="264"/>
      <c r="BB135" s="264"/>
      <c r="BC135" s="264"/>
      <c r="BD135" s="264"/>
      <c r="BE135" s="264"/>
      <c r="BF135" s="264"/>
      <c r="BG135" s="265"/>
    </row>
    <row r="136" spans="2:59" ht="23.1" customHeight="1">
      <c r="E136" t="s">
        <v>12</v>
      </c>
      <c r="G136" s="15"/>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L136" s="266"/>
      <c r="AM136" s="267"/>
      <c r="AN136" s="267"/>
      <c r="AO136" s="267"/>
      <c r="AP136" s="267"/>
      <c r="AQ136" s="267"/>
      <c r="AR136" s="267"/>
      <c r="AS136" s="267"/>
      <c r="AT136" s="267"/>
      <c r="AU136" s="267"/>
      <c r="AV136" s="267"/>
      <c r="AW136" s="267"/>
      <c r="AX136" s="267"/>
      <c r="AY136" s="267"/>
      <c r="AZ136" s="267"/>
      <c r="BA136" s="267"/>
      <c r="BB136" s="267"/>
      <c r="BC136" s="267"/>
      <c r="BD136" s="267"/>
      <c r="BE136" s="267"/>
      <c r="BF136" s="267"/>
      <c r="BG136" s="268"/>
    </row>
    <row r="137" spans="2:59" ht="23.1" customHeight="1"/>
    <row r="138" spans="2:59" ht="23.1" customHeight="1">
      <c r="C138" s="9" t="s">
        <v>3</v>
      </c>
    </row>
    <row r="139" spans="2:59" ht="23.1" customHeight="1">
      <c r="C139" s="249"/>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1"/>
    </row>
    <row r="140" spans="2:59" ht="23.1" customHeight="1">
      <c r="C140" s="252"/>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4"/>
    </row>
    <row r="141" spans="2:59" ht="23.1" customHeight="1"/>
    <row r="142" spans="2:59" ht="23.1" customHeight="1"/>
    <row r="143" spans="2:59" ht="23.1" customHeight="1">
      <c r="B143" s="175" t="s">
        <v>6</v>
      </c>
      <c r="C143" s="175"/>
      <c r="D143" s="4" t="s">
        <v>352</v>
      </c>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2:59" ht="23.1" customHeight="1"/>
    <row r="145" spans="3:59" ht="23.1" customHeight="1">
      <c r="C145" s="10" t="s">
        <v>353</v>
      </c>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3:59" ht="23.1" customHeight="1">
      <c r="AL146" s="260"/>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2"/>
    </row>
    <row r="147" spans="3:59" ht="23.1" customHeight="1">
      <c r="C147" s="18"/>
      <c r="E147" t="s">
        <v>129</v>
      </c>
      <c r="L147" t="s">
        <v>130</v>
      </c>
      <c r="U147" t="s">
        <v>270</v>
      </c>
      <c r="AD147" t="s">
        <v>131</v>
      </c>
      <c r="AL147" s="263"/>
      <c r="AM147" s="264"/>
      <c r="AN147" s="264"/>
      <c r="AO147" s="264"/>
      <c r="AP147" s="264"/>
      <c r="AQ147" s="264"/>
      <c r="AR147" s="264"/>
      <c r="AS147" s="264"/>
      <c r="AT147" s="264"/>
      <c r="AU147" s="264"/>
      <c r="AV147" s="264"/>
      <c r="AW147" s="264"/>
      <c r="AX147" s="264"/>
      <c r="AY147" s="264"/>
      <c r="AZ147" s="264"/>
      <c r="BA147" s="264"/>
      <c r="BB147" s="264"/>
      <c r="BC147" s="264"/>
      <c r="BD147" s="264"/>
      <c r="BE147" s="264"/>
      <c r="BF147" s="264"/>
      <c r="BG147" s="265"/>
    </row>
    <row r="148" spans="3:59" ht="23.1" customHeight="1">
      <c r="E148" t="s">
        <v>23</v>
      </c>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L148" s="263"/>
      <c r="AM148" s="264"/>
      <c r="AN148" s="264"/>
      <c r="AO148" s="264"/>
      <c r="AP148" s="264"/>
      <c r="AQ148" s="264"/>
      <c r="AR148" s="264"/>
      <c r="AS148" s="264"/>
      <c r="AT148" s="264"/>
      <c r="AU148" s="264"/>
      <c r="AV148" s="264"/>
      <c r="AW148" s="264"/>
      <c r="AX148" s="264"/>
      <c r="AY148" s="264"/>
      <c r="AZ148" s="264"/>
      <c r="BA148" s="264"/>
      <c r="BB148" s="264"/>
      <c r="BC148" s="264"/>
      <c r="BD148" s="264"/>
      <c r="BE148" s="264"/>
      <c r="BF148" s="264"/>
      <c r="BG148" s="265"/>
    </row>
    <row r="149" spans="3:59" ht="23.1" customHeight="1">
      <c r="AL149" s="263"/>
      <c r="AM149" s="264"/>
      <c r="AN149" s="264"/>
      <c r="AO149" s="264"/>
      <c r="AP149" s="264"/>
      <c r="AQ149" s="264"/>
      <c r="AR149" s="264"/>
      <c r="AS149" s="264"/>
      <c r="AT149" s="264"/>
      <c r="AU149" s="264"/>
      <c r="AV149" s="264"/>
      <c r="AW149" s="264"/>
      <c r="AX149" s="264"/>
      <c r="AY149" s="264"/>
      <c r="AZ149" s="264"/>
      <c r="BA149" s="264"/>
      <c r="BB149" s="264"/>
      <c r="BC149" s="264"/>
      <c r="BD149" s="264"/>
      <c r="BE149" s="264"/>
      <c r="BF149" s="264"/>
      <c r="BG149" s="265"/>
    </row>
    <row r="150" spans="3:59" ht="23.1" customHeight="1">
      <c r="C150" s="10" t="s">
        <v>271</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L150" s="263"/>
      <c r="AM150" s="264"/>
      <c r="AN150" s="264"/>
      <c r="AO150" s="264"/>
      <c r="AP150" s="264"/>
      <c r="AQ150" s="264"/>
      <c r="AR150" s="264"/>
      <c r="AS150" s="264"/>
      <c r="AT150" s="264"/>
      <c r="AU150" s="264"/>
      <c r="AV150" s="264"/>
      <c r="AW150" s="264"/>
      <c r="AX150" s="264"/>
      <c r="AY150" s="264"/>
      <c r="AZ150" s="264"/>
      <c r="BA150" s="264"/>
      <c r="BB150" s="264"/>
      <c r="BC150" s="264"/>
      <c r="BD150" s="264"/>
      <c r="BE150" s="264"/>
      <c r="BF150" s="264"/>
      <c r="BG150" s="265"/>
    </row>
    <row r="151" spans="3:59" ht="23.1" customHeight="1">
      <c r="AL151" s="263"/>
      <c r="AM151" s="264"/>
      <c r="AN151" s="264"/>
      <c r="AO151" s="264"/>
      <c r="AP151" s="264"/>
      <c r="AQ151" s="264"/>
      <c r="AR151" s="264"/>
      <c r="AS151" s="264"/>
      <c r="AT151" s="264"/>
      <c r="AU151" s="264"/>
      <c r="AV151" s="264"/>
      <c r="AW151" s="264"/>
      <c r="AX151" s="264"/>
      <c r="AY151" s="264"/>
      <c r="AZ151" s="264"/>
      <c r="BA151" s="264"/>
      <c r="BB151" s="264"/>
      <c r="BC151" s="264"/>
      <c r="BD151" s="264"/>
      <c r="BE151" s="264"/>
      <c r="BF151" s="264"/>
      <c r="BG151" s="265"/>
    </row>
    <row r="152" spans="3:59" ht="23.1" customHeight="1">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L152" s="263"/>
      <c r="AM152" s="264"/>
      <c r="AN152" s="264"/>
      <c r="AO152" s="264"/>
      <c r="AP152" s="264"/>
      <c r="AQ152" s="264"/>
      <c r="AR152" s="264"/>
      <c r="AS152" s="264"/>
      <c r="AT152" s="264"/>
      <c r="AU152" s="264"/>
      <c r="AV152" s="264"/>
      <c r="AW152" s="264"/>
      <c r="AX152" s="264"/>
      <c r="AY152" s="264"/>
      <c r="AZ152" s="264"/>
      <c r="BA152" s="264"/>
      <c r="BB152" s="264"/>
      <c r="BC152" s="264"/>
      <c r="BD152" s="264"/>
      <c r="BE152" s="264"/>
      <c r="BF152" s="264"/>
      <c r="BG152" s="265"/>
    </row>
    <row r="153" spans="3:59" ht="23.1" customHeight="1">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L153" s="266"/>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8"/>
    </row>
    <row r="154" spans="3:59" ht="23.1" customHeight="1"/>
    <row r="155" spans="3:59" ht="23.1" customHeight="1">
      <c r="C155" s="10" t="s">
        <v>272</v>
      </c>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row>
    <row r="156" spans="3:59" ht="23.1" customHeight="1">
      <c r="D156" s="37" t="s">
        <v>273</v>
      </c>
    </row>
    <row r="157" spans="3:59" ht="23.1" customHeight="1">
      <c r="C157" s="10" t="s">
        <v>81</v>
      </c>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row>
    <row r="158" spans="3:59" ht="23.1" customHeight="1">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row>
    <row r="159" spans="3:59" ht="23.1" customHeight="1">
      <c r="C159" s="11" t="s">
        <v>86</v>
      </c>
      <c r="F159" s="294"/>
      <c r="G159" s="294"/>
      <c r="H159" s="294"/>
      <c r="I159" s="294"/>
      <c r="J159" s="294"/>
      <c r="K159" s="16" t="s">
        <v>8</v>
      </c>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row>
    <row r="160" spans="3:59" ht="23.1" customHeight="1">
      <c r="C160" s="11" t="s">
        <v>82</v>
      </c>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row>
    <row r="161" spans="3:59" ht="23.1" customHeight="1">
      <c r="C161" s="18"/>
      <c r="E161" t="s">
        <v>83</v>
      </c>
      <c r="N161" t="s">
        <v>84</v>
      </c>
      <c r="X161" t="s">
        <v>85</v>
      </c>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row>
    <row r="162" spans="3:59" ht="23.1" customHeight="1">
      <c r="E162" t="s">
        <v>12</v>
      </c>
      <c r="G162" s="15"/>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256"/>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row>
    <row r="163" spans="3:59" ht="23.1" customHeight="1">
      <c r="E163" t="s">
        <v>274</v>
      </c>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row>
    <row r="164" spans="3:59" ht="23.1" customHeight="1"/>
    <row r="165" spans="3:59" ht="23.1" customHeight="1">
      <c r="C165" s="10" t="s">
        <v>87</v>
      </c>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3:59" ht="23.1" customHeight="1">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row>
    <row r="167" spans="3:59" ht="23.1" customHeight="1">
      <c r="C167" s="11" t="s">
        <v>86</v>
      </c>
      <c r="F167" s="294"/>
      <c r="G167" s="294"/>
      <c r="H167" s="294"/>
      <c r="I167" s="294"/>
      <c r="J167" s="294"/>
      <c r="K167" s="16" t="s">
        <v>8</v>
      </c>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row>
    <row r="168" spans="3:59" ht="23.1" customHeight="1">
      <c r="C168" s="11" t="s">
        <v>82</v>
      </c>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row>
    <row r="169" spans="3:59" ht="23.1" customHeight="1">
      <c r="C169" s="18"/>
      <c r="E169" t="s">
        <v>83</v>
      </c>
      <c r="N169" t="s">
        <v>84</v>
      </c>
      <c r="X169" t="s">
        <v>85</v>
      </c>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row>
    <row r="170" spans="3:59" ht="23.1" customHeight="1">
      <c r="E170" t="s">
        <v>12</v>
      </c>
      <c r="G170" s="15"/>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row>
    <row r="171" spans="3:59" ht="23.1" customHeight="1">
      <c r="E171" t="s">
        <v>274</v>
      </c>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row>
    <row r="172" spans="3:59" ht="23.1" customHeight="1"/>
    <row r="173" spans="3:59" ht="23.1" customHeight="1">
      <c r="C173" s="9" t="s">
        <v>3</v>
      </c>
      <c r="H173" s="14"/>
    </row>
    <row r="174" spans="3:59" ht="23.1" customHeight="1">
      <c r="C174" s="249"/>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1"/>
    </row>
    <row r="175" spans="3:59" ht="23.1" customHeight="1">
      <c r="C175" s="252"/>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4"/>
    </row>
    <row r="176" spans="3:59" ht="23.1" customHeight="1"/>
    <row r="177" spans="2:59" ht="23.1" customHeight="1"/>
    <row r="178" spans="2:59" ht="23.1" customHeight="1">
      <c r="B178" s="175" t="s">
        <v>9</v>
      </c>
      <c r="C178" s="175"/>
      <c r="D178" s="4" t="s">
        <v>132</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row>
    <row r="179" spans="2:59" ht="23.1" customHeight="1"/>
    <row r="180" spans="2:59" ht="23.1" customHeight="1">
      <c r="C180" s="10" t="s">
        <v>133</v>
      </c>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row>
    <row r="181" spans="2:59" ht="23.1" customHeight="1">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row>
    <row r="182" spans="2:59" ht="23.1" customHeight="1">
      <c r="C182" s="18"/>
      <c r="E182" t="s">
        <v>24</v>
      </c>
      <c r="K182" t="s">
        <v>25</v>
      </c>
      <c r="R182" t="s">
        <v>70</v>
      </c>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row>
    <row r="183" spans="2:59" ht="23.1" customHeight="1">
      <c r="E183" t="s">
        <v>12</v>
      </c>
      <c r="G183" s="15"/>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256"/>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row>
    <row r="184" spans="2:59" ht="23.1" customHeight="1">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row>
    <row r="185" spans="2:59" ht="23.1" customHeight="1">
      <c r="C185" s="10" t="s">
        <v>134</v>
      </c>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row>
    <row r="186" spans="2:59" ht="23.1" customHeight="1">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row>
    <row r="187" spans="2:59" ht="23.1" customHeight="1">
      <c r="C187" s="18"/>
      <c r="E187" t="s">
        <v>24</v>
      </c>
      <c r="K187" t="s">
        <v>25</v>
      </c>
      <c r="R187" t="s">
        <v>70</v>
      </c>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row>
    <row r="188" spans="2:59" ht="23.1" customHeight="1">
      <c r="E188" t="s">
        <v>12</v>
      </c>
      <c r="G188" s="15"/>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row>
    <row r="189" spans="2:59" ht="23.1" customHeight="1"/>
    <row r="190" spans="2:59" ht="23.1" customHeight="1">
      <c r="C190" s="10" t="s">
        <v>275</v>
      </c>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2:59" ht="23.1" customHeight="1">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row>
    <row r="192" spans="2:59" ht="23.1" customHeight="1">
      <c r="C192" s="18"/>
      <c r="E192" t="s">
        <v>78</v>
      </c>
      <c r="K192" t="s">
        <v>79</v>
      </c>
      <c r="R192" t="s">
        <v>70</v>
      </c>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row>
    <row r="193" spans="2:59" ht="23.1" customHeight="1">
      <c r="E193" t="s">
        <v>12</v>
      </c>
      <c r="G193" s="15"/>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c r="AI193" s="256"/>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row>
    <row r="194" spans="2:59" ht="23.1" customHeight="1">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row>
    <row r="195" spans="2:59" ht="23.1" customHeight="1">
      <c r="C195" s="181" t="s">
        <v>135</v>
      </c>
      <c r="D195" s="182"/>
      <c r="E195" s="182"/>
      <c r="F195" s="182"/>
      <c r="G195" s="182"/>
      <c r="H195" s="183"/>
      <c r="I195" s="298"/>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300"/>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row>
    <row r="196" spans="2:59" ht="23.1" customHeight="1">
      <c r="C196" s="184"/>
      <c r="D196" s="185"/>
      <c r="E196" s="185"/>
      <c r="F196" s="185"/>
      <c r="G196" s="185"/>
      <c r="H196" s="186"/>
      <c r="I196" s="301"/>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3"/>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row>
    <row r="197" spans="2:59" ht="23.1" customHeight="1"/>
    <row r="198" spans="2:59" ht="23.1" customHeight="1">
      <c r="C198" s="10" t="s">
        <v>136</v>
      </c>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2:59" ht="23.1" customHeight="1">
      <c r="C199" s="10" t="s">
        <v>255</v>
      </c>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2:59" ht="23.1" customHeight="1">
      <c r="C200" s="1" t="s">
        <v>354</v>
      </c>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row>
    <row r="201" spans="2:59" ht="23.1" customHeight="1">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row>
    <row r="202" spans="2:59" ht="23.1" customHeight="1">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row>
    <row r="203" spans="2:59" ht="23.1" customHeight="1">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row>
    <row r="204" spans="2:59" ht="23.1" customHeight="1">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row>
    <row r="205" spans="2:59" ht="23.1" customHeight="1"/>
    <row r="206" spans="2:59" ht="23.1" customHeight="1"/>
    <row r="207" spans="2:59" ht="23.1" customHeight="1">
      <c r="B207" s="175" t="s">
        <v>10</v>
      </c>
      <c r="C207" s="175"/>
      <c r="D207" s="4" t="str">
        <f>Year2&amp;"年度の環境対策について具体的な目標・実績をそれぞれテーマ別に2つまでご回答ください"</f>
        <v>2024年度の環境対策について具体的な目標・実績をそれぞれテーマ別に2つまでご回答ください</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2:59" ht="23.1" customHeight="1">
      <c r="B208" s="175"/>
      <c r="C208" s="175"/>
      <c r="D208" s="4" t="s">
        <v>148</v>
      </c>
      <c r="E208" s="5"/>
      <c r="F208" s="5"/>
      <c r="G208" s="5"/>
      <c r="H208" s="5"/>
      <c r="I208" s="5"/>
      <c r="J208" s="5"/>
      <c r="K208" s="5"/>
      <c r="L208" s="5"/>
      <c r="M208" s="5"/>
      <c r="N208" s="5"/>
      <c r="O208" s="5"/>
      <c r="P208" s="5"/>
      <c r="Q208" s="5"/>
      <c r="R208" s="5"/>
      <c r="S208" s="5"/>
      <c r="T208" s="5"/>
      <c r="U208" s="41"/>
      <c r="V208" s="5"/>
      <c r="W208" s="41" t="s">
        <v>277</v>
      </c>
      <c r="X208" s="5"/>
      <c r="Y208" s="5"/>
      <c r="Z208" s="5"/>
      <c r="AA208" s="5"/>
      <c r="AB208" s="5"/>
      <c r="AC208" s="5"/>
      <c r="AD208" s="5"/>
      <c r="AE208" s="5"/>
      <c r="AF208" s="5"/>
      <c r="AG208" s="5"/>
      <c r="AH208" s="5"/>
      <c r="AI208" s="5"/>
    </row>
    <row r="209" spans="2:59" ht="23.1" customHeight="1"/>
    <row r="210" spans="2:59" ht="23.1" customHeight="1">
      <c r="B210" s="180" t="s">
        <v>149</v>
      </c>
      <c r="D210" s="142" t="str">
        <f>Year2&amp;"年度目標（設定・範囲、数値等具体的に）"</f>
        <v>2024年度目標（設定・範囲、数値等具体的に）</v>
      </c>
      <c r="E210" s="142"/>
      <c r="F210" s="142"/>
      <c r="G210" s="142"/>
      <c r="H210" s="142"/>
      <c r="I210" s="142"/>
      <c r="J210" s="142"/>
      <c r="K210" s="142"/>
      <c r="L210" s="142"/>
      <c r="M210" s="142"/>
      <c r="N210" s="142"/>
      <c r="O210" s="142"/>
      <c r="P210" s="142"/>
      <c r="Q210" s="142"/>
      <c r="R210" s="142"/>
      <c r="S210" s="142"/>
      <c r="T210" s="142" t="str">
        <f>Year2&amp;"年度実績"</f>
        <v>2024年度実績</v>
      </c>
      <c r="U210" s="142"/>
      <c r="V210" s="142"/>
      <c r="W210" s="142"/>
      <c r="X210" s="142"/>
      <c r="Y210" s="142"/>
      <c r="Z210" s="142"/>
      <c r="AA210" s="142"/>
      <c r="AB210" s="142"/>
      <c r="AC210" s="142"/>
      <c r="AD210" s="142"/>
      <c r="AE210" s="142"/>
      <c r="AF210" s="142"/>
      <c r="AG210" s="142"/>
      <c r="AH210" s="142"/>
      <c r="AI210" s="142"/>
    </row>
    <row r="211" spans="2:59" ht="23.1" customHeight="1">
      <c r="B211" s="180"/>
      <c r="D211" s="169" t="s">
        <v>137</v>
      </c>
      <c r="E211" s="169"/>
      <c r="F211" s="169"/>
      <c r="G211" s="169"/>
      <c r="H211" s="169"/>
      <c r="I211" s="169"/>
      <c r="J211" s="22" t="s">
        <v>355</v>
      </c>
      <c r="T211" s="22" t="s">
        <v>138</v>
      </c>
    </row>
    <row r="212" spans="2:59" ht="23.1" customHeight="1">
      <c r="B212" s="305"/>
      <c r="C212" s="162" t="s">
        <v>53</v>
      </c>
      <c r="D212" s="256"/>
      <c r="E212" s="256"/>
      <c r="F212" s="256"/>
      <c r="G212" s="256"/>
      <c r="H212" s="256"/>
      <c r="I212" s="256"/>
      <c r="J212" s="256"/>
      <c r="K212" s="256"/>
      <c r="L212" s="256"/>
      <c r="M212" s="256"/>
      <c r="N212" s="256"/>
      <c r="O212" s="256"/>
      <c r="P212" s="256"/>
      <c r="Q212" s="256"/>
      <c r="R212" s="256"/>
      <c r="S212" s="307"/>
      <c r="T212" s="259"/>
      <c r="U212" s="256"/>
      <c r="V212" s="256"/>
      <c r="W212" s="256"/>
      <c r="X212" s="256"/>
      <c r="Y212" s="256"/>
      <c r="Z212" s="256"/>
      <c r="AA212" s="256"/>
      <c r="AB212" s="256"/>
      <c r="AC212" s="256"/>
      <c r="AD212" s="256"/>
      <c r="AE212" s="256"/>
      <c r="AF212" s="256"/>
      <c r="AG212" s="256"/>
      <c r="AH212" s="256"/>
      <c r="AI212" s="256"/>
      <c r="AL212" s="260"/>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2"/>
    </row>
    <row r="213" spans="2:59" ht="23.1" customHeight="1">
      <c r="B213" s="306"/>
      <c r="C213" s="162"/>
      <c r="D213" s="256"/>
      <c r="E213" s="256"/>
      <c r="F213" s="256"/>
      <c r="G213" s="256"/>
      <c r="H213" s="256"/>
      <c r="I213" s="256"/>
      <c r="J213" s="256"/>
      <c r="K213" s="256"/>
      <c r="L213" s="256"/>
      <c r="M213" s="256"/>
      <c r="N213" s="256"/>
      <c r="O213" s="256"/>
      <c r="P213" s="256"/>
      <c r="Q213" s="256"/>
      <c r="R213" s="256"/>
      <c r="S213" s="307"/>
      <c r="T213" s="259"/>
      <c r="U213" s="256"/>
      <c r="V213" s="256"/>
      <c r="W213" s="256"/>
      <c r="X213" s="256"/>
      <c r="Y213" s="256"/>
      <c r="Z213" s="256"/>
      <c r="AA213" s="256"/>
      <c r="AB213" s="256"/>
      <c r="AC213" s="256"/>
      <c r="AD213" s="256"/>
      <c r="AE213" s="256"/>
      <c r="AF213" s="256"/>
      <c r="AG213" s="256"/>
      <c r="AH213" s="256"/>
      <c r="AI213" s="256"/>
      <c r="AL213" s="263"/>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5"/>
    </row>
    <row r="214" spans="2:59" ht="23.1" customHeight="1">
      <c r="B214" s="306"/>
      <c r="C214" s="162" t="s">
        <v>54</v>
      </c>
      <c r="D214" s="256"/>
      <c r="E214" s="256"/>
      <c r="F214" s="256"/>
      <c r="G214" s="256"/>
      <c r="H214" s="256"/>
      <c r="I214" s="256"/>
      <c r="J214" s="256"/>
      <c r="K214" s="256"/>
      <c r="L214" s="256"/>
      <c r="M214" s="256"/>
      <c r="N214" s="256"/>
      <c r="O214" s="256"/>
      <c r="P214" s="256"/>
      <c r="Q214" s="256"/>
      <c r="R214" s="256"/>
      <c r="S214" s="307"/>
      <c r="T214" s="259"/>
      <c r="U214" s="256"/>
      <c r="V214" s="256"/>
      <c r="W214" s="256"/>
      <c r="X214" s="256"/>
      <c r="Y214" s="256"/>
      <c r="Z214" s="256"/>
      <c r="AA214" s="256"/>
      <c r="AB214" s="256"/>
      <c r="AC214" s="256"/>
      <c r="AD214" s="256"/>
      <c r="AE214" s="256"/>
      <c r="AF214" s="256"/>
      <c r="AG214" s="256"/>
      <c r="AH214" s="256"/>
      <c r="AI214" s="256"/>
      <c r="AL214" s="263"/>
      <c r="AM214" s="264"/>
      <c r="AN214" s="264"/>
      <c r="AO214" s="264"/>
      <c r="AP214" s="264"/>
      <c r="AQ214" s="264"/>
      <c r="AR214" s="264"/>
      <c r="AS214" s="264"/>
      <c r="AT214" s="264"/>
      <c r="AU214" s="264"/>
      <c r="AV214" s="264"/>
      <c r="AW214" s="264"/>
      <c r="AX214" s="264"/>
      <c r="AY214" s="264"/>
      <c r="AZ214" s="264"/>
      <c r="BA214" s="264"/>
      <c r="BB214" s="264"/>
      <c r="BC214" s="264"/>
      <c r="BD214" s="264"/>
      <c r="BE214" s="264"/>
      <c r="BF214" s="264"/>
      <c r="BG214" s="265"/>
    </row>
    <row r="215" spans="2:59" ht="23.1" customHeight="1">
      <c r="B215" s="306"/>
      <c r="C215" s="162"/>
      <c r="D215" s="256"/>
      <c r="E215" s="256"/>
      <c r="F215" s="256"/>
      <c r="G215" s="256"/>
      <c r="H215" s="256"/>
      <c r="I215" s="256"/>
      <c r="J215" s="256"/>
      <c r="K215" s="256"/>
      <c r="L215" s="256"/>
      <c r="M215" s="256"/>
      <c r="N215" s="256"/>
      <c r="O215" s="256"/>
      <c r="P215" s="256"/>
      <c r="Q215" s="256"/>
      <c r="R215" s="256"/>
      <c r="S215" s="307"/>
      <c r="T215" s="259"/>
      <c r="U215" s="256"/>
      <c r="V215" s="256"/>
      <c r="W215" s="256"/>
      <c r="X215" s="256"/>
      <c r="Y215" s="256"/>
      <c r="Z215" s="256"/>
      <c r="AA215" s="256"/>
      <c r="AB215" s="256"/>
      <c r="AC215" s="256"/>
      <c r="AD215" s="256"/>
      <c r="AE215" s="256"/>
      <c r="AF215" s="256"/>
      <c r="AG215" s="256"/>
      <c r="AH215" s="256"/>
      <c r="AI215" s="256"/>
      <c r="AL215" s="263"/>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5"/>
    </row>
    <row r="216" spans="2:59" ht="23.1" customHeight="1">
      <c r="B216" s="170" t="s">
        <v>276</v>
      </c>
      <c r="C216" s="171"/>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L216" s="263"/>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5"/>
    </row>
    <row r="217" spans="2:59" ht="23.1" customHeight="1">
      <c r="B217" s="172"/>
      <c r="C217" s="171"/>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L217" s="266"/>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8"/>
    </row>
    <row r="218" spans="2:59" ht="23.1" customHeight="1"/>
    <row r="219" spans="2:59" ht="23.1" customHeight="1">
      <c r="D219" s="169" t="s">
        <v>141</v>
      </c>
      <c r="E219" s="169"/>
      <c r="F219" s="169"/>
      <c r="G219" s="169"/>
      <c r="H219" s="22" t="s">
        <v>142</v>
      </c>
      <c r="J219" s="22"/>
      <c r="T219" s="22" t="s">
        <v>143</v>
      </c>
    </row>
    <row r="220" spans="2:59" ht="23.1" customHeight="1">
      <c r="B220" s="306"/>
      <c r="C220" s="162" t="s">
        <v>53</v>
      </c>
      <c r="D220" s="256"/>
      <c r="E220" s="256"/>
      <c r="F220" s="256"/>
      <c r="G220" s="256"/>
      <c r="H220" s="256"/>
      <c r="I220" s="256"/>
      <c r="J220" s="256"/>
      <c r="K220" s="256"/>
      <c r="L220" s="256"/>
      <c r="M220" s="256"/>
      <c r="N220" s="256"/>
      <c r="O220" s="256"/>
      <c r="P220" s="256"/>
      <c r="Q220" s="256"/>
      <c r="R220" s="256"/>
      <c r="S220" s="307"/>
      <c r="T220" s="259"/>
      <c r="U220" s="256"/>
      <c r="V220" s="256"/>
      <c r="W220" s="256"/>
      <c r="X220" s="256"/>
      <c r="Y220" s="256"/>
      <c r="Z220" s="256"/>
      <c r="AA220" s="256"/>
      <c r="AB220" s="256"/>
      <c r="AC220" s="256"/>
      <c r="AD220" s="256"/>
      <c r="AE220" s="256"/>
      <c r="AF220" s="256"/>
      <c r="AG220" s="256"/>
      <c r="AH220" s="256"/>
      <c r="AI220" s="256"/>
      <c r="AL220" s="260"/>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2"/>
    </row>
    <row r="221" spans="2:59" ht="23.1" customHeight="1">
      <c r="B221" s="306"/>
      <c r="C221" s="162"/>
      <c r="D221" s="256"/>
      <c r="E221" s="256"/>
      <c r="F221" s="256"/>
      <c r="G221" s="256"/>
      <c r="H221" s="256"/>
      <c r="I221" s="256"/>
      <c r="J221" s="256"/>
      <c r="K221" s="256"/>
      <c r="L221" s="256"/>
      <c r="M221" s="256"/>
      <c r="N221" s="256"/>
      <c r="O221" s="256"/>
      <c r="P221" s="256"/>
      <c r="Q221" s="256"/>
      <c r="R221" s="256"/>
      <c r="S221" s="307"/>
      <c r="T221" s="259"/>
      <c r="U221" s="256"/>
      <c r="V221" s="256"/>
      <c r="W221" s="256"/>
      <c r="X221" s="256"/>
      <c r="Y221" s="256"/>
      <c r="Z221" s="256"/>
      <c r="AA221" s="256"/>
      <c r="AB221" s="256"/>
      <c r="AC221" s="256"/>
      <c r="AD221" s="256"/>
      <c r="AE221" s="256"/>
      <c r="AF221" s="256"/>
      <c r="AG221" s="256"/>
      <c r="AH221" s="256"/>
      <c r="AI221" s="256"/>
      <c r="AL221" s="263"/>
      <c r="AM221" s="264"/>
      <c r="AN221" s="264"/>
      <c r="AO221" s="264"/>
      <c r="AP221" s="264"/>
      <c r="AQ221" s="264"/>
      <c r="AR221" s="264"/>
      <c r="AS221" s="264"/>
      <c r="AT221" s="264"/>
      <c r="AU221" s="264"/>
      <c r="AV221" s="264"/>
      <c r="AW221" s="264"/>
      <c r="AX221" s="264"/>
      <c r="AY221" s="264"/>
      <c r="AZ221" s="264"/>
      <c r="BA221" s="264"/>
      <c r="BB221" s="264"/>
      <c r="BC221" s="264"/>
      <c r="BD221" s="264"/>
      <c r="BE221" s="264"/>
      <c r="BF221" s="264"/>
      <c r="BG221" s="265"/>
    </row>
    <row r="222" spans="2:59" ht="23.1" customHeight="1">
      <c r="B222" s="306"/>
      <c r="C222" s="162" t="s">
        <v>54</v>
      </c>
      <c r="D222" s="256"/>
      <c r="E222" s="256"/>
      <c r="F222" s="256"/>
      <c r="G222" s="256"/>
      <c r="H222" s="256"/>
      <c r="I222" s="256"/>
      <c r="J222" s="256"/>
      <c r="K222" s="256"/>
      <c r="L222" s="256"/>
      <c r="M222" s="256"/>
      <c r="N222" s="256"/>
      <c r="O222" s="256"/>
      <c r="P222" s="256"/>
      <c r="Q222" s="256"/>
      <c r="R222" s="256"/>
      <c r="S222" s="307"/>
      <c r="T222" s="259"/>
      <c r="U222" s="256"/>
      <c r="V222" s="256"/>
      <c r="W222" s="256"/>
      <c r="X222" s="256"/>
      <c r="Y222" s="256"/>
      <c r="Z222" s="256"/>
      <c r="AA222" s="256"/>
      <c r="AB222" s="256"/>
      <c r="AC222" s="256"/>
      <c r="AD222" s="256"/>
      <c r="AE222" s="256"/>
      <c r="AF222" s="256"/>
      <c r="AG222" s="256"/>
      <c r="AH222" s="256"/>
      <c r="AI222" s="256"/>
      <c r="AL222" s="263"/>
      <c r="AM222" s="264"/>
      <c r="AN222" s="264"/>
      <c r="AO222" s="264"/>
      <c r="AP222" s="264"/>
      <c r="AQ222" s="264"/>
      <c r="AR222" s="264"/>
      <c r="AS222" s="264"/>
      <c r="AT222" s="264"/>
      <c r="AU222" s="264"/>
      <c r="AV222" s="264"/>
      <c r="AW222" s="264"/>
      <c r="AX222" s="264"/>
      <c r="AY222" s="264"/>
      <c r="AZ222" s="264"/>
      <c r="BA222" s="264"/>
      <c r="BB222" s="264"/>
      <c r="BC222" s="264"/>
      <c r="BD222" s="264"/>
      <c r="BE222" s="264"/>
      <c r="BF222" s="264"/>
      <c r="BG222" s="265"/>
    </row>
    <row r="223" spans="2:59" ht="23.1" customHeight="1">
      <c r="B223" s="306"/>
      <c r="C223" s="162"/>
      <c r="D223" s="256"/>
      <c r="E223" s="256"/>
      <c r="F223" s="256"/>
      <c r="G223" s="256"/>
      <c r="H223" s="256"/>
      <c r="I223" s="256"/>
      <c r="J223" s="256"/>
      <c r="K223" s="256"/>
      <c r="L223" s="256"/>
      <c r="M223" s="256"/>
      <c r="N223" s="256"/>
      <c r="O223" s="256"/>
      <c r="P223" s="256"/>
      <c r="Q223" s="256"/>
      <c r="R223" s="256"/>
      <c r="S223" s="307"/>
      <c r="T223" s="259"/>
      <c r="U223" s="256"/>
      <c r="V223" s="256"/>
      <c r="W223" s="256"/>
      <c r="X223" s="256"/>
      <c r="Y223" s="256"/>
      <c r="Z223" s="256"/>
      <c r="AA223" s="256"/>
      <c r="AB223" s="256"/>
      <c r="AC223" s="256"/>
      <c r="AD223" s="256"/>
      <c r="AE223" s="256"/>
      <c r="AF223" s="256"/>
      <c r="AG223" s="256"/>
      <c r="AH223" s="256"/>
      <c r="AI223" s="256"/>
      <c r="AL223" s="263"/>
      <c r="AM223" s="264"/>
      <c r="AN223" s="264"/>
      <c r="AO223" s="264"/>
      <c r="AP223" s="264"/>
      <c r="AQ223" s="264"/>
      <c r="AR223" s="264"/>
      <c r="AS223" s="264"/>
      <c r="AT223" s="264"/>
      <c r="AU223" s="264"/>
      <c r="AV223" s="264"/>
      <c r="AW223" s="264"/>
      <c r="AX223" s="264"/>
      <c r="AY223" s="264"/>
      <c r="AZ223" s="264"/>
      <c r="BA223" s="264"/>
      <c r="BB223" s="264"/>
      <c r="BC223" s="264"/>
      <c r="BD223" s="264"/>
      <c r="BE223" s="264"/>
      <c r="BF223" s="264"/>
      <c r="BG223" s="265"/>
    </row>
    <row r="224" spans="2:59" ht="23.1" customHeight="1">
      <c r="B224" s="170" t="s">
        <v>276</v>
      </c>
      <c r="C224" s="171"/>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L224" s="263"/>
      <c r="AM224" s="264"/>
      <c r="AN224" s="264"/>
      <c r="AO224" s="264"/>
      <c r="AP224" s="264"/>
      <c r="AQ224" s="264"/>
      <c r="AR224" s="264"/>
      <c r="AS224" s="264"/>
      <c r="AT224" s="264"/>
      <c r="AU224" s="264"/>
      <c r="AV224" s="264"/>
      <c r="AW224" s="264"/>
      <c r="AX224" s="264"/>
      <c r="AY224" s="264"/>
      <c r="AZ224" s="264"/>
      <c r="BA224" s="264"/>
      <c r="BB224" s="264"/>
      <c r="BC224" s="264"/>
      <c r="BD224" s="264"/>
      <c r="BE224" s="264"/>
      <c r="BF224" s="264"/>
      <c r="BG224" s="265"/>
    </row>
    <row r="225" spans="2:59" ht="23.1" customHeight="1">
      <c r="B225" s="172"/>
      <c r="C225" s="171"/>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L225" s="266"/>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8"/>
    </row>
    <row r="226" spans="2:59" ht="23.1" customHeight="1"/>
    <row r="227" spans="2:59" ht="23.1" customHeight="1">
      <c r="D227" s="169" t="s">
        <v>144</v>
      </c>
      <c r="E227" s="169"/>
      <c r="F227" s="169"/>
      <c r="G227" s="169"/>
      <c r="H227" s="22" t="s">
        <v>145</v>
      </c>
      <c r="T227" s="33">
        <v>0.95</v>
      </c>
    </row>
    <row r="228" spans="2:59" ht="23.1" customHeight="1">
      <c r="B228" s="306"/>
      <c r="C228" s="162" t="s">
        <v>53</v>
      </c>
      <c r="D228" s="256"/>
      <c r="E228" s="256"/>
      <c r="F228" s="256"/>
      <c r="G228" s="256"/>
      <c r="H228" s="256"/>
      <c r="I228" s="256"/>
      <c r="J228" s="256"/>
      <c r="K228" s="256"/>
      <c r="L228" s="256"/>
      <c r="M228" s="256"/>
      <c r="N228" s="256"/>
      <c r="O228" s="256"/>
      <c r="P228" s="256"/>
      <c r="Q228" s="256"/>
      <c r="R228" s="256"/>
      <c r="S228" s="307"/>
      <c r="T228" s="259"/>
      <c r="U228" s="256"/>
      <c r="V228" s="256"/>
      <c r="W228" s="256"/>
      <c r="X228" s="256"/>
      <c r="Y228" s="256"/>
      <c r="Z228" s="256"/>
      <c r="AA228" s="256"/>
      <c r="AB228" s="256"/>
      <c r="AC228" s="256"/>
      <c r="AD228" s="256"/>
      <c r="AE228" s="256"/>
      <c r="AF228" s="256"/>
      <c r="AG228" s="256"/>
      <c r="AH228" s="256"/>
      <c r="AI228" s="256"/>
      <c r="AL228" s="260"/>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2"/>
    </row>
    <row r="229" spans="2:59" ht="23.1" customHeight="1">
      <c r="B229" s="306"/>
      <c r="C229" s="162"/>
      <c r="D229" s="256"/>
      <c r="E229" s="256"/>
      <c r="F229" s="256"/>
      <c r="G229" s="256"/>
      <c r="H229" s="256"/>
      <c r="I229" s="256"/>
      <c r="J229" s="256"/>
      <c r="K229" s="256"/>
      <c r="L229" s="256"/>
      <c r="M229" s="256"/>
      <c r="N229" s="256"/>
      <c r="O229" s="256"/>
      <c r="P229" s="256"/>
      <c r="Q229" s="256"/>
      <c r="R229" s="256"/>
      <c r="S229" s="307"/>
      <c r="T229" s="259"/>
      <c r="U229" s="256"/>
      <c r="V229" s="256"/>
      <c r="W229" s="256"/>
      <c r="X229" s="256"/>
      <c r="Y229" s="256"/>
      <c r="Z229" s="256"/>
      <c r="AA229" s="256"/>
      <c r="AB229" s="256"/>
      <c r="AC229" s="256"/>
      <c r="AD229" s="256"/>
      <c r="AE229" s="256"/>
      <c r="AF229" s="256"/>
      <c r="AG229" s="256"/>
      <c r="AH229" s="256"/>
      <c r="AI229" s="256"/>
      <c r="AL229" s="263"/>
      <c r="AM229" s="264"/>
      <c r="AN229" s="264"/>
      <c r="AO229" s="264"/>
      <c r="AP229" s="264"/>
      <c r="AQ229" s="264"/>
      <c r="AR229" s="264"/>
      <c r="AS229" s="264"/>
      <c r="AT229" s="264"/>
      <c r="AU229" s="264"/>
      <c r="AV229" s="264"/>
      <c r="AW229" s="264"/>
      <c r="AX229" s="264"/>
      <c r="AY229" s="264"/>
      <c r="AZ229" s="264"/>
      <c r="BA229" s="264"/>
      <c r="BB229" s="264"/>
      <c r="BC229" s="264"/>
      <c r="BD229" s="264"/>
      <c r="BE229" s="264"/>
      <c r="BF229" s="264"/>
      <c r="BG229" s="265"/>
    </row>
    <row r="230" spans="2:59" ht="23.1" customHeight="1">
      <c r="B230" s="306"/>
      <c r="C230" s="162" t="s">
        <v>54</v>
      </c>
      <c r="D230" s="256"/>
      <c r="E230" s="256"/>
      <c r="F230" s="256"/>
      <c r="G230" s="256"/>
      <c r="H230" s="256"/>
      <c r="I230" s="256"/>
      <c r="J230" s="256"/>
      <c r="K230" s="256"/>
      <c r="L230" s="256"/>
      <c r="M230" s="256"/>
      <c r="N230" s="256"/>
      <c r="O230" s="256"/>
      <c r="P230" s="256"/>
      <c r="Q230" s="256"/>
      <c r="R230" s="256"/>
      <c r="S230" s="307"/>
      <c r="T230" s="259"/>
      <c r="U230" s="256"/>
      <c r="V230" s="256"/>
      <c r="W230" s="256"/>
      <c r="X230" s="256"/>
      <c r="Y230" s="256"/>
      <c r="Z230" s="256"/>
      <c r="AA230" s="256"/>
      <c r="AB230" s="256"/>
      <c r="AC230" s="256"/>
      <c r="AD230" s="256"/>
      <c r="AE230" s="256"/>
      <c r="AF230" s="256"/>
      <c r="AG230" s="256"/>
      <c r="AH230" s="256"/>
      <c r="AI230" s="256"/>
      <c r="AL230" s="263"/>
      <c r="AM230" s="264"/>
      <c r="AN230" s="264"/>
      <c r="AO230" s="264"/>
      <c r="AP230" s="264"/>
      <c r="AQ230" s="264"/>
      <c r="AR230" s="264"/>
      <c r="AS230" s="264"/>
      <c r="AT230" s="264"/>
      <c r="AU230" s="264"/>
      <c r="AV230" s="264"/>
      <c r="AW230" s="264"/>
      <c r="AX230" s="264"/>
      <c r="AY230" s="264"/>
      <c r="AZ230" s="264"/>
      <c r="BA230" s="264"/>
      <c r="BB230" s="264"/>
      <c r="BC230" s="264"/>
      <c r="BD230" s="264"/>
      <c r="BE230" s="264"/>
      <c r="BF230" s="264"/>
      <c r="BG230" s="265"/>
    </row>
    <row r="231" spans="2:59" ht="23.1" customHeight="1">
      <c r="B231" s="306"/>
      <c r="C231" s="162"/>
      <c r="D231" s="256"/>
      <c r="E231" s="256"/>
      <c r="F231" s="256"/>
      <c r="G231" s="256"/>
      <c r="H231" s="256"/>
      <c r="I231" s="256"/>
      <c r="J231" s="256"/>
      <c r="K231" s="256"/>
      <c r="L231" s="256"/>
      <c r="M231" s="256"/>
      <c r="N231" s="256"/>
      <c r="O231" s="256"/>
      <c r="P231" s="256"/>
      <c r="Q231" s="256"/>
      <c r="R231" s="256"/>
      <c r="S231" s="307"/>
      <c r="T231" s="259"/>
      <c r="U231" s="256"/>
      <c r="V231" s="256"/>
      <c r="W231" s="256"/>
      <c r="X231" s="256"/>
      <c r="Y231" s="256"/>
      <c r="Z231" s="256"/>
      <c r="AA231" s="256"/>
      <c r="AB231" s="256"/>
      <c r="AC231" s="256"/>
      <c r="AD231" s="256"/>
      <c r="AE231" s="256"/>
      <c r="AF231" s="256"/>
      <c r="AG231" s="256"/>
      <c r="AH231" s="256"/>
      <c r="AI231" s="256"/>
      <c r="AL231" s="263"/>
      <c r="AM231" s="264"/>
      <c r="AN231" s="264"/>
      <c r="AO231" s="264"/>
      <c r="AP231" s="264"/>
      <c r="AQ231" s="264"/>
      <c r="AR231" s="264"/>
      <c r="AS231" s="264"/>
      <c r="AT231" s="264"/>
      <c r="AU231" s="264"/>
      <c r="AV231" s="264"/>
      <c r="AW231" s="264"/>
      <c r="AX231" s="264"/>
      <c r="AY231" s="264"/>
      <c r="AZ231" s="264"/>
      <c r="BA231" s="264"/>
      <c r="BB231" s="264"/>
      <c r="BC231" s="264"/>
      <c r="BD231" s="264"/>
      <c r="BE231" s="264"/>
      <c r="BF231" s="264"/>
      <c r="BG231" s="265"/>
    </row>
    <row r="232" spans="2:59" ht="23.1" customHeight="1">
      <c r="B232" s="170" t="s">
        <v>276</v>
      </c>
      <c r="C232" s="171"/>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L232" s="263"/>
      <c r="AM232" s="264"/>
      <c r="AN232" s="264"/>
      <c r="AO232" s="264"/>
      <c r="AP232" s="264"/>
      <c r="AQ232" s="264"/>
      <c r="AR232" s="264"/>
      <c r="AS232" s="264"/>
      <c r="AT232" s="264"/>
      <c r="AU232" s="264"/>
      <c r="AV232" s="264"/>
      <c r="AW232" s="264"/>
      <c r="AX232" s="264"/>
      <c r="AY232" s="264"/>
      <c r="AZ232" s="264"/>
      <c r="BA232" s="264"/>
      <c r="BB232" s="264"/>
      <c r="BC232" s="264"/>
      <c r="BD232" s="264"/>
      <c r="BE232" s="264"/>
      <c r="BF232" s="264"/>
      <c r="BG232" s="265"/>
    </row>
    <row r="233" spans="2:59" ht="23.1" customHeight="1">
      <c r="B233" s="172"/>
      <c r="C233" s="171"/>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L233" s="266"/>
      <c r="AM233" s="267"/>
      <c r="AN233" s="267"/>
      <c r="AO233" s="267"/>
      <c r="AP233" s="267"/>
      <c r="AQ233" s="267"/>
      <c r="AR233" s="267"/>
      <c r="AS233" s="267"/>
      <c r="AT233" s="267"/>
      <c r="AU233" s="267"/>
      <c r="AV233" s="267"/>
      <c r="AW233" s="267"/>
      <c r="AX233" s="267"/>
      <c r="AY233" s="267"/>
      <c r="AZ233" s="267"/>
      <c r="BA233" s="267"/>
      <c r="BB233" s="267"/>
      <c r="BC233" s="267"/>
      <c r="BD233" s="267"/>
      <c r="BE233" s="267"/>
      <c r="BF233" s="267"/>
      <c r="BG233" s="268"/>
    </row>
    <row r="234" spans="2:59" ht="23.1" customHeight="1"/>
    <row r="235" spans="2:59" ht="23.1" customHeight="1">
      <c r="D235" s="169" t="s">
        <v>146</v>
      </c>
      <c r="E235" s="169"/>
      <c r="F235" s="169"/>
      <c r="G235" s="169"/>
      <c r="H235" s="22" t="s">
        <v>356</v>
      </c>
      <c r="T235" s="33" t="s">
        <v>147</v>
      </c>
    </row>
    <row r="236" spans="2:59" ht="23.1" customHeight="1">
      <c r="B236" s="306"/>
      <c r="C236" s="162" t="s">
        <v>53</v>
      </c>
      <c r="D236" s="256"/>
      <c r="E236" s="256"/>
      <c r="F236" s="256"/>
      <c r="G236" s="256"/>
      <c r="H236" s="256"/>
      <c r="I236" s="256"/>
      <c r="J236" s="256"/>
      <c r="K236" s="256"/>
      <c r="L236" s="256"/>
      <c r="M236" s="256"/>
      <c r="N236" s="256"/>
      <c r="O236" s="256"/>
      <c r="P236" s="256"/>
      <c r="Q236" s="256"/>
      <c r="R236" s="256"/>
      <c r="S236" s="307"/>
      <c r="T236" s="259"/>
      <c r="U236" s="256"/>
      <c r="V236" s="256"/>
      <c r="W236" s="256"/>
      <c r="X236" s="256"/>
      <c r="Y236" s="256"/>
      <c r="Z236" s="256"/>
      <c r="AA236" s="256"/>
      <c r="AB236" s="256"/>
      <c r="AC236" s="256"/>
      <c r="AD236" s="256"/>
      <c r="AE236" s="256"/>
      <c r="AF236" s="256"/>
      <c r="AG236" s="256"/>
      <c r="AH236" s="256"/>
      <c r="AI236" s="256"/>
      <c r="AL236" s="260"/>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2"/>
    </row>
    <row r="237" spans="2:59" ht="23.1" customHeight="1">
      <c r="B237" s="306"/>
      <c r="C237" s="162"/>
      <c r="D237" s="256"/>
      <c r="E237" s="256"/>
      <c r="F237" s="256"/>
      <c r="G237" s="256"/>
      <c r="H237" s="256"/>
      <c r="I237" s="256"/>
      <c r="J237" s="256"/>
      <c r="K237" s="256"/>
      <c r="L237" s="256"/>
      <c r="M237" s="256"/>
      <c r="N237" s="256"/>
      <c r="O237" s="256"/>
      <c r="P237" s="256"/>
      <c r="Q237" s="256"/>
      <c r="R237" s="256"/>
      <c r="S237" s="307"/>
      <c r="T237" s="259"/>
      <c r="U237" s="256"/>
      <c r="V237" s="256"/>
      <c r="W237" s="256"/>
      <c r="X237" s="256"/>
      <c r="Y237" s="256"/>
      <c r="Z237" s="256"/>
      <c r="AA237" s="256"/>
      <c r="AB237" s="256"/>
      <c r="AC237" s="256"/>
      <c r="AD237" s="256"/>
      <c r="AE237" s="256"/>
      <c r="AF237" s="256"/>
      <c r="AG237" s="256"/>
      <c r="AH237" s="256"/>
      <c r="AI237" s="256"/>
      <c r="AL237" s="263"/>
      <c r="AM237" s="264"/>
      <c r="AN237" s="264"/>
      <c r="AO237" s="264"/>
      <c r="AP237" s="264"/>
      <c r="AQ237" s="264"/>
      <c r="AR237" s="264"/>
      <c r="AS237" s="264"/>
      <c r="AT237" s="264"/>
      <c r="AU237" s="264"/>
      <c r="AV237" s="264"/>
      <c r="AW237" s="264"/>
      <c r="AX237" s="264"/>
      <c r="AY237" s="264"/>
      <c r="AZ237" s="264"/>
      <c r="BA237" s="264"/>
      <c r="BB237" s="264"/>
      <c r="BC237" s="264"/>
      <c r="BD237" s="264"/>
      <c r="BE237" s="264"/>
      <c r="BF237" s="264"/>
      <c r="BG237" s="265"/>
    </row>
    <row r="238" spans="2:59" ht="23.1" customHeight="1">
      <c r="B238" s="306"/>
      <c r="C238" s="162" t="s">
        <v>54</v>
      </c>
      <c r="D238" s="256"/>
      <c r="E238" s="256"/>
      <c r="F238" s="256"/>
      <c r="G238" s="256"/>
      <c r="H238" s="256"/>
      <c r="I238" s="256"/>
      <c r="J238" s="256"/>
      <c r="K238" s="256"/>
      <c r="L238" s="256"/>
      <c r="M238" s="256"/>
      <c r="N238" s="256"/>
      <c r="O238" s="256"/>
      <c r="P238" s="256"/>
      <c r="Q238" s="256"/>
      <c r="R238" s="256"/>
      <c r="S238" s="307"/>
      <c r="T238" s="259"/>
      <c r="U238" s="256"/>
      <c r="V238" s="256"/>
      <c r="W238" s="256"/>
      <c r="X238" s="256"/>
      <c r="Y238" s="256"/>
      <c r="Z238" s="256"/>
      <c r="AA238" s="256"/>
      <c r="AB238" s="256"/>
      <c r="AC238" s="256"/>
      <c r="AD238" s="256"/>
      <c r="AE238" s="256"/>
      <c r="AF238" s="256"/>
      <c r="AG238" s="256"/>
      <c r="AH238" s="256"/>
      <c r="AI238" s="256"/>
      <c r="AL238" s="263"/>
      <c r="AM238" s="264"/>
      <c r="AN238" s="264"/>
      <c r="AO238" s="264"/>
      <c r="AP238" s="264"/>
      <c r="AQ238" s="264"/>
      <c r="AR238" s="264"/>
      <c r="AS238" s="264"/>
      <c r="AT238" s="264"/>
      <c r="AU238" s="264"/>
      <c r="AV238" s="264"/>
      <c r="AW238" s="264"/>
      <c r="AX238" s="264"/>
      <c r="AY238" s="264"/>
      <c r="AZ238" s="264"/>
      <c r="BA238" s="264"/>
      <c r="BB238" s="264"/>
      <c r="BC238" s="264"/>
      <c r="BD238" s="264"/>
      <c r="BE238" s="264"/>
      <c r="BF238" s="264"/>
      <c r="BG238" s="265"/>
    </row>
    <row r="239" spans="2:59" ht="23.1" customHeight="1">
      <c r="B239" s="306"/>
      <c r="C239" s="162"/>
      <c r="D239" s="256"/>
      <c r="E239" s="256"/>
      <c r="F239" s="256"/>
      <c r="G239" s="256"/>
      <c r="H239" s="256"/>
      <c r="I239" s="256"/>
      <c r="J239" s="256"/>
      <c r="K239" s="256"/>
      <c r="L239" s="256"/>
      <c r="M239" s="256"/>
      <c r="N239" s="256"/>
      <c r="O239" s="256"/>
      <c r="P239" s="256"/>
      <c r="Q239" s="256"/>
      <c r="R239" s="256"/>
      <c r="S239" s="307"/>
      <c r="T239" s="259"/>
      <c r="U239" s="256"/>
      <c r="V239" s="256"/>
      <c r="W239" s="256"/>
      <c r="X239" s="256"/>
      <c r="Y239" s="256"/>
      <c r="Z239" s="256"/>
      <c r="AA239" s="256"/>
      <c r="AB239" s="256"/>
      <c r="AC239" s="256"/>
      <c r="AD239" s="256"/>
      <c r="AE239" s="256"/>
      <c r="AF239" s="256"/>
      <c r="AG239" s="256"/>
      <c r="AH239" s="256"/>
      <c r="AI239" s="256"/>
      <c r="AL239" s="263"/>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5"/>
    </row>
    <row r="240" spans="2:59" ht="23.1" customHeight="1">
      <c r="B240" s="170" t="s">
        <v>276</v>
      </c>
      <c r="C240" s="171"/>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L240" s="263"/>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5"/>
    </row>
    <row r="241" spans="2:59" ht="23.1" customHeight="1">
      <c r="B241" s="172"/>
      <c r="C241" s="171"/>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L241" s="266"/>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8"/>
    </row>
    <row r="242" spans="2:59" ht="23.1" customHeight="1"/>
    <row r="243" spans="2:59" ht="23.1" customHeight="1">
      <c r="C243" s="9" t="s">
        <v>3</v>
      </c>
      <c r="H243" s="14"/>
    </row>
    <row r="244" spans="2:59" ht="23.1" customHeight="1">
      <c r="C244" s="249"/>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1"/>
    </row>
    <row r="245" spans="2:59" ht="23.1" customHeight="1">
      <c r="C245" s="252"/>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E245" s="253"/>
      <c r="AF245" s="253"/>
      <c r="AG245" s="253"/>
      <c r="AH245" s="253"/>
      <c r="AI245" s="254"/>
    </row>
    <row r="246" spans="2:59" ht="23.1" customHeight="1"/>
    <row r="247" spans="2:59" ht="23.1" customHeight="1">
      <c r="C247" s="10" t="str">
        <f>Year2&amp;"年度の環境対策について、具体的な取り組みがあればご回答ください（100字程度以内）"</f>
        <v>2024年度の環境対策について、具体的な取り組みがあればご回答ください（100字程度以内）</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row>
    <row r="248" spans="2:59" ht="23.1" customHeight="1">
      <c r="AL248" s="255"/>
      <c r="AM248" s="255"/>
      <c r="AN248" s="255"/>
      <c r="AO248" s="255"/>
      <c r="AP248" s="255"/>
      <c r="AQ248" s="255"/>
      <c r="AR248" s="255"/>
      <c r="AS248" s="255"/>
      <c r="AT248" s="255"/>
      <c r="AU248" s="255"/>
      <c r="AV248" s="255"/>
      <c r="AW248" s="255"/>
      <c r="AX248" s="255"/>
      <c r="AY248" s="255"/>
      <c r="AZ248" s="255"/>
      <c r="BA248" s="255"/>
      <c r="BB248" s="255"/>
      <c r="BC248" s="255"/>
      <c r="BD248" s="255"/>
      <c r="BE248" s="255"/>
      <c r="BF248" s="255"/>
      <c r="BG248" s="255"/>
    </row>
    <row r="249" spans="2:59" ht="23.1" customHeight="1">
      <c r="C249" s="308"/>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10"/>
      <c r="AL249" s="255"/>
      <c r="AM249" s="255"/>
      <c r="AN249" s="255"/>
      <c r="AO249" s="255"/>
      <c r="AP249" s="255"/>
      <c r="AQ249" s="255"/>
      <c r="AR249" s="255"/>
      <c r="AS249" s="255"/>
      <c r="AT249" s="255"/>
      <c r="AU249" s="255"/>
      <c r="AV249" s="255"/>
      <c r="AW249" s="255"/>
      <c r="AX249" s="255"/>
      <c r="AY249" s="255"/>
      <c r="AZ249" s="255"/>
      <c r="BA249" s="255"/>
      <c r="BB249" s="255"/>
      <c r="BC249" s="255"/>
      <c r="BD249" s="255"/>
      <c r="BE249" s="255"/>
      <c r="BF249" s="255"/>
      <c r="BG249" s="255"/>
    </row>
    <row r="250" spans="2:59" ht="23.1" customHeight="1">
      <c r="C250" s="311"/>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3"/>
      <c r="AL250" s="255"/>
      <c r="AM250" s="255"/>
      <c r="AN250" s="255"/>
      <c r="AO250" s="255"/>
      <c r="AP250" s="255"/>
      <c r="AQ250" s="255"/>
      <c r="AR250" s="255"/>
      <c r="AS250" s="255"/>
      <c r="AT250" s="255"/>
      <c r="AU250" s="255"/>
      <c r="AV250" s="255"/>
      <c r="AW250" s="255"/>
      <c r="AX250" s="255"/>
      <c r="AY250" s="255"/>
      <c r="AZ250" s="255"/>
      <c r="BA250" s="255"/>
      <c r="BB250" s="255"/>
      <c r="BC250" s="255"/>
      <c r="BD250" s="255"/>
      <c r="BE250" s="255"/>
      <c r="BF250" s="255"/>
      <c r="BG250" s="255"/>
    </row>
    <row r="251" spans="2:59" ht="23.1" customHeight="1"/>
    <row r="252" spans="2:59" ht="23.1" customHeight="1"/>
    <row r="253" spans="2:59" ht="23.1" customHeight="1">
      <c r="B253" s="175" t="s">
        <v>76</v>
      </c>
      <c r="C253" s="175"/>
      <c r="D253" s="4" t="s">
        <v>357</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2:59" ht="23.1" customHeight="1"/>
    <row r="255" spans="2:59" ht="23.1" customHeight="1">
      <c r="C255" s="10" t="s">
        <v>358</v>
      </c>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row>
    <row r="256" spans="2:59" ht="23.1" customHeight="1">
      <c r="AL256" s="260"/>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2"/>
    </row>
    <row r="257" spans="3:59" ht="23.1" customHeight="1">
      <c r="C257" t="s">
        <v>151</v>
      </c>
      <c r="F257" s="142" t="str">
        <f>Year3&amp;"年度"</f>
        <v>2023年度</v>
      </c>
      <c r="G257" s="142"/>
      <c r="H257" s="142"/>
      <c r="I257" s="142"/>
      <c r="J257" s="294"/>
      <c r="K257" s="294"/>
      <c r="L257" s="294"/>
      <c r="M257" s="294"/>
      <c r="N257" s="294"/>
      <c r="O257" s="16" t="s">
        <v>8</v>
      </c>
      <c r="P257" s="142" t="str">
        <f>Year2&amp;"年度"</f>
        <v>2024年度</v>
      </c>
      <c r="Q257" s="142"/>
      <c r="R257" s="142"/>
      <c r="S257" s="142"/>
      <c r="T257" s="294"/>
      <c r="U257" s="294"/>
      <c r="V257" s="294"/>
      <c r="W257" s="294"/>
      <c r="X257" s="294"/>
      <c r="Y257" s="16" t="s">
        <v>8</v>
      </c>
      <c r="AL257" s="263"/>
      <c r="AM257" s="264"/>
      <c r="AN257" s="264"/>
      <c r="AO257" s="264"/>
      <c r="AP257" s="264"/>
      <c r="AQ257" s="264"/>
      <c r="AR257" s="264"/>
      <c r="AS257" s="264"/>
      <c r="AT257" s="264"/>
      <c r="AU257" s="264"/>
      <c r="AV257" s="264"/>
      <c r="AW257" s="264"/>
      <c r="AX257" s="264"/>
      <c r="AY257" s="264"/>
      <c r="AZ257" s="264"/>
      <c r="BA257" s="264"/>
      <c r="BB257" s="264"/>
      <c r="BC257" s="264"/>
      <c r="BD257" s="264"/>
      <c r="BE257" s="264"/>
      <c r="BF257" s="264"/>
      <c r="BG257" s="265"/>
    </row>
    <row r="258" spans="3:59" ht="23.1" customHeight="1">
      <c r="AL258" s="263"/>
      <c r="AM258" s="264"/>
      <c r="AN258" s="264"/>
      <c r="AO258" s="264"/>
      <c r="AP258" s="264"/>
      <c r="AQ258" s="264"/>
      <c r="AR258" s="264"/>
      <c r="AS258" s="264"/>
      <c r="AT258" s="264"/>
      <c r="AU258" s="264"/>
      <c r="AV258" s="264"/>
      <c r="AW258" s="264"/>
      <c r="AX258" s="264"/>
      <c r="AY258" s="264"/>
      <c r="AZ258" s="264"/>
      <c r="BA258" s="264"/>
      <c r="BB258" s="264"/>
      <c r="BC258" s="264"/>
      <c r="BD258" s="264"/>
      <c r="BE258" s="264"/>
      <c r="BF258" s="264"/>
      <c r="BG258" s="265"/>
    </row>
    <row r="259" spans="3:59" ht="23.1" customHeight="1">
      <c r="C259" t="s">
        <v>150</v>
      </c>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L259" s="266"/>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8"/>
    </row>
    <row r="260" spans="3:59" ht="23.1" customHeight="1"/>
    <row r="261" spans="3:59" ht="23.1" customHeight="1">
      <c r="C261" s="9" t="s">
        <v>3</v>
      </c>
      <c r="H261" s="14"/>
    </row>
    <row r="262" spans="3:59" ht="23.1" customHeight="1">
      <c r="C262" s="249"/>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1"/>
    </row>
    <row r="263" spans="3:59" ht="23.1" customHeight="1">
      <c r="C263" s="252"/>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c r="AG263" s="253"/>
      <c r="AH263" s="253"/>
      <c r="AI263" s="254"/>
    </row>
    <row r="264" spans="3:59" ht="23.1" customHeight="1"/>
    <row r="265" spans="3:59" ht="23.1" customHeight="1">
      <c r="C265" s="10" t="s">
        <v>152</v>
      </c>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row>
    <row r="266" spans="3:59" ht="23.1" customHeight="1">
      <c r="AL266" s="260"/>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2"/>
    </row>
    <row r="267" spans="3:59" ht="23.1" customHeight="1">
      <c r="C267" s="18"/>
      <c r="E267" t="s">
        <v>155</v>
      </c>
      <c r="AL267" s="263"/>
      <c r="AM267" s="264"/>
      <c r="AN267" s="264"/>
      <c r="AO267" s="264"/>
      <c r="AP267" s="264"/>
      <c r="AQ267" s="264"/>
      <c r="AR267" s="264"/>
      <c r="AS267" s="264"/>
      <c r="AT267" s="264"/>
      <c r="AU267" s="264"/>
      <c r="AV267" s="264"/>
      <c r="AW267" s="264"/>
      <c r="AX267" s="264"/>
      <c r="AY267" s="264"/>
      <c r="AZ267" s="264"/>
      <c r="BA267" s="264"/>
      <c r="BB267" s="264"/>
      <c r="BC267" s="264"/>
      <c r="BD267" s="264"/>
      <c r="BE267" s="264"/>
      <c r="BF267" s="264"/>
      <c r="BG267" s="265"/>
    </row>
    <row r="268" spans="3:59" ht="23.1" customHeight="1">
      <c r="E268" t="s">
        <v>154</v>
      </c>
      <c r="T268" t="s">
        <v>227</v>
      </c>
      <c r="AL268" s="263"/>
      <c r="AM268" s="264"/>
      <c r="AN268" s="264"/>
      <c r="AO268" s="264"/>
      <c r="AP268" s="264"/>
      <c r="AQ268" s="264"/>
      <c r="AR268" s="264"/>
      <c r="AS268" s="264"/>
      <c r="AT268" s="264"/>
      <c r="AU268" s="264"/>
      <c r="AV268" s="264"/>
      <c r="AW268" s="264"/>
      <c r="AX268" s="264"/>
      <c r="AY268" s="264"/>
      <c r="AZ268" s="264"/>
      <c r="BA268" s="264"/>
      <c r="BB268" s="264"/>
      <c r="BC268" s="264"/>
      <c r="BD268" s="264"/>
      <c r="BE268" s="264"/>
      <c r="BF268" s="264"/>
      <c r="BG268" s="265"/>
    </row>
    <row r="269" spans="3:59" ht="23.1" customHeight="1">
      <c r="E269" t="s">
        <v>12</v>
      </c>
      <c r="G269" s="15"/>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L269" s="266"/>
      <c r="AM269" s="267"/>
      <c r="AN269" s="267"/>
      <c r="AO269" s="267"/>
      <c r="AP269" s="267"/>
      <c r="AQ269" s="267"/>
      <c r="AR269" s="267"/>
      <c r="AS269" s="267"/>
      <c r="AT269" s="267"/>
      <c r="AU269" s="267"/>
      <c r="AV269" s="267"/>
      <c r="AW269" s="267"/>
      <c r="AX269" s="267"/>
      <c r="AY269" s="267"/>
      <c r="AZ269" s="267"/>
      <c r="BA269" s="267"/>
      <c r="BB269" s="267"/>
      <c r="BC269" s="267"/>
      <c r="BD269" s="267"/>
      <c r="BE269" s="267"/>
      <c r="BF269" s="267"/>
      <c r="BG269" s="268"/>
    </row>
    <row r="270" spans="3:59" ht="23.1" customHeight="1"/>
    <row r="271" spans="3:59" ht="23.1" customHeight="1">
      <c r="C271" s="9" t="s">
        <v>3</v>
      </c>
      <c r="H271" s="14"/>
    </row>
    <row r="272" spans="3:59" ht="23.1" customHeight="1">
      <c r="C272" s="249"/>
      <c r="D272" s="250"/>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1"/>
    </row>
    <row r="273" spans="2:59" ht="23.1" customHeight="1">
      <c r="C273" s="252"/>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4"/>
    </row>
    <row r="274" spans="2:59" ht="23.1" customHeight="1"/>
    <row r="275" spans="2:59" ht="23.1" customHeight="1"/>
    <row r="276" spans="2:59" ht="23.1" customHeight="1">
      <c r="B276" s="175" t="s">
        <v>77</v>
      </c>
      <c r="C276" s="175"/>
      <c r="D276" s="4" t="s">
        <v>156</v>
      </c>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2:59" ht="23.1" customHeight="1"/>
    <row r="278" spans="2:59" ht="23.1" customHeight="1">
      <c r="C278" s="10" t="s">
        <v>228</v>
      </c>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row>
    <row r="279" spans="2:59" ht="23.1" customHeight="1">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row>
    <row r="280" spans="2:59" ht="23.1" customHeight="1">
      <c r="C280" s="18"/>
      <c r="E280" t="s">
        <v>157</v>
      </c>
      <c r="T280" t="s">
        <v>158</v>
      </c>
      <c r="AL280" s="255"/>
      <c r="AM280" s="255"/>
      <c r="AN280" s="255"/>
      <c r="AO280" s="255"/>
      <c r="AP280" s="255"/>
      <c r="AQ280" s="255"/>
      <c r="AR280" s="255"/>
      <c r="AS280" s="255"/>
      <c r="AT280" s="255"/>
      <c r="AU280" s="255"/>
      <c r="AV280" s="255"/>
      <c r="AW280" s="255"/>
      <c r="AX280" s="255"/>
      <c r="AY280" s="255"/>
      <c r="AZ280" s="255"/>
      <c r="BA280" s="255"/>
      <c r="BB280" s="255"/>
      <c r="BC280" s="255"/>
      <c r="BD280" s="255"/>
      <c r="BE280" s="255"/>
      <c r="BF280" s="255"/>
      <c r="BG280" s="255"/>
    </row>
    <row r="281" spans="2:59" ht="23.1" customHeight="1">
      <c r="E281" t="s">
        <v>159</v>
      </c>
      <c r="T281" t="s">
        <v>153</v>
      </c>
      <c r="AL281" s="255"/>
      <c r="AM281" s="255"/>
      <c r="AN281" s="255"/>
      <c r="AO281" s="255"/>
      <c r="AP281" s="255"/>
      <c r="AQ281" s="255"/>
      <c r="AR281" s="255"/>
      <c r="AS281" s="255"/>
      <c r="AT281" s="255"/>
      <c r="AU281" s="255"/>
      <c r="AV281" s="255"/>
      <c r="AW281" s="255"/>
      <c r="AX281" s="255"/>
      <c r="AY281" s="255"/>
      <c r="AZ281" s="255"/>
      <c r="BA281" s="255"/>
      <c r="BB281" s="255"/>
      <c r="BC281" s="255"/>
      <c r="BD281" s="255"/>
      <c r="BE281" s="255"/>
      <c r="BF281" s="255"/>
      <c r="BG281" s="255"/>
    </row>
    <row r="282" spans="2:59" ht="23.1" customHeight="1">
      <c r="E282" t="s">
        <v>23</v>
      </c>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L282" s="255"/>
      <c r="AM282" s="255"/>
      <c r="AN282" s="255"/>
      <c r="AO282" s="255"/>
      <c r="AP282" s="255"/>
      <c r="AQ282" s="255"/>
      <c r="AR282" s="255"/>
      <c r="AS282" s="255"/>
      <c r="AT282" s="255"/>
      <c r="AU282" s="255"/>
      <c r="AV282" s="255"/>
      <c r="AW282" s="255"/>
      <c r="AX282" s="255"/>
      <c r="AY282" s="255"/>
      <c r="AZ282" s="255"/>
      <c r="BA282" s="255"/>
      <c r="BB282" s="255"/>
      <c r="BC282" s="255"/>
      <c r="BD282" s="255"/>
      <c r="BE282" s="255"/>
      <c r="BF282" s="255"/>
      <c r="BG282" s="255"/>
    </row>
    <row r="283" spans="2:59" ht="23.1" customHeight="1">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row>
    <row r="284" spans="2:59" ht="23.1" customHeight="1">
      <c r="C284" s="10" t="s">
        <v>160</v>
      </c>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row>
    <row r="285" spans="2:59" ht="23.1" customHeight="1">
      <c r="AL285" s="255"/>
      <c r="AM285" s="255"/>
      <c r="AN285" s="255"/>
      <c r="AO285" s="255"/>
      <c r="AP285" s="255"/>
      <c r="AQ285" s="255"/>
      <c r="AR285" s="255"/>
      <c r="AS285" s="255"/>
      <c r="AT285" s="255"/>
      <c r="AU285" s="255"/>
      <c r="AV285" s="255"/>
      <c r="AW285" s="255"/>
      <c r="AX285" s="255"/>
      <c r="AY285" s="255"/>
      <c r="AZ285" s="255"/>
      <c r="BA285" s="255"/>
      <c r="BB285" s="255"/>
      <c r="BC285" s="255"/>
      <c r="BD285" s="255"/>
      <c r="BE285" s="255"/>
      <c r="BF285" s="255"/>
      <c r="BG285" s="255"/>
    </row>
    <row r="286" spans="2:59" ht="23.1" customHeight="1">
      <c r="C286" s="17"/>
      <c r="D286" t="s">
        <v>161</v>
      </c>
      <c r="R286" s="17"/>
      <c r="S286" t="s">
        <v>162</v>
      </c>
      <c r="AL286" s="255"/>
      <c r="AM286" s="255"/>
      <c r="AN286" s="255"/>
      <c r="AO286" s="255"/>
      <c r="AP286" s="255"/>
      <c r="AQ286" s="255"/>
      <c r="AR286" s="255"/>
      <c r="AS286" s="255"/>
      <c r="AT286" s="255"/>
      <c r="AU286" s="255"/>
      <c r="AV286" s="255"/>
      <c r="AW286" s="255"/>
      <c r="AX286" s="255"/>
      <c r="AY286" s="255"/>
      <c r="AZ286" s="255"/>
      <c r="BA286" s="255"/>
      <c r="BB286" s="255"/>
      <c r="BC286" s="255"/>
      <c r="BD286" s="255"/>
      <c r="BE286" s="255"/>
      <c r="BF286" s="255"/>
      <c r="BG286" s="255"/>
    </row>
    <row r="287" spans="2:59" ht="23.1" customHeight="1">
      <c r="C287" s="17"/>
      <c r="D287" t="s">
        <v>74</v>
      </c>
      <c r="G287" s="257"/>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9"/>
      <c r="AL287" s="255"/>
      <c r="AM287" s="255"/>
      <c r="AN287" s="255"/>
      <c r="AO287" s="255"/>
      <c r="AP287" s="255"/>
      <c r="AQ287" s="255"/>
      <c r="AR287" s="255"/>
      <c r="AS287" s="255"/>
      <c r="AT287" s="255"/>
      <c r="AU287" s="255"/>
      <c r="AV287" s="255"/>
      <c r="AW287" s="255"/>
      <c r="AX287" s="255"/>
      <c r="AY287" s="255"/>
      <c r="AZ287" s="255"/>
      <c r="BA287" s="255"/>
      <c r="BB287" s="255"/>
      <c r="BC287" s="255"/>
      <c r="BD287" s="255"/>
      <c r="BE287" s="255"/>
      <c r="BF287" s="255"/>
      <c r="BG287" s="255"/>
    </row>
    <row r="288" spans="2:59" ht="23.1" customHeight="1">
      <c r="AL288" s="255"/>
      <c r="AM288" s="255"/>
      <c r="AN288" s="255"/>
      <c r="AO288" s="255"/>
      <c r="AP288" s="255"/>
      <c r="AQ288" s="255"/>
      <c r="AR288" s="255"/>
      <c r="AS288" s="255"/>
      <c r="AT288" s="255"/>
      <c r="AU288" s="255"/>
      <c r="AV288" s="255"/>
      <c r="AW288" s="255"/>
      <c r="AX288" s="255"/>
      <c r="AY288" s="255"/>
      <c r="AZ288" s="255"/>
      <c r="BA288" s="255"/>
      <c r="BB288" s="255"/>
      <c r="BC288" s="255"/>
      <c r="BD288" s="255"/>
      <c r="BE288" s="255"/>
      <c r="BF288" s="255"/>
      <c r="BG288" s="255"/>
    </row>
    <row r="289" spans="2:59" ht="23.1" customHeight="1">
      <c r="C289" s="10" t="s">
        <v>163</v>
      </c>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L289" s="255"/>
      <c r="AM289" s="255"/>
      <c r="AN289" s="255"/>
      <c r="AO289" s="255"/>
      <c r="AP289" s="255"/>
      <c r="AQ289" s="255"/>
      <c r="AR289" s="255"/>
      <c r="AS289" s="255"/>
      <c r="AT289" s="255"/>
      <c r="AU289" s="255"/>
      <c r="AV289" s="255"/>
      <c r="AW289" s="255"/>
      <c r="AX289" s="255"/>
      <c r="AY289" s="255"/>
      <c r="AZ289" s="255"/>
      <c r="BA289" s="255"/>
      <c r="BB289" s="255"/>
      <c r="BC289" s="255"/>
      <c r="BD289" s="255"/>
      <c r="BE289" s="255"/>
      <c r="BF289" s="255"/>
      <c r="BG289" s="255"/>
    </row>
    <row r="290" spans="2:59" ht="23.1" customHeight="1">
      <c r="AL290" s="255"/>
      <c r="AM290" s="255"/>
      <c r="AN290" s="255"/>
      <c r="AO290" s="255"/>
      <c r="AP290" s="255"/>
      <c r="AQ290" s="255"/>
      <c r="AR290" s="255"/>
      <c r="AS290" s="255"/>
      <c r="AT290" s="255"/>
      <c r="AU290" s="255"/>
      <c r="AV290" s="255"/>
      <c r="AW290" s="255"/>
      <c r="AX290" s="255"/>
      <c r="AY290" s="255"/>
      <c r="AZ290" s="255"/>
      <c r="BA290" s="255"/>
      <c r="BB290" s="255"/>
      <c r="BC290" s="255"/>
      <c r="BD290" s="255"/>
      <c r="BE290" s="255"/>
      <c r="BF290" s="255"/>
      <c r="BG290" s="255"/>
    </row>
    <row r="291" spans="2:59" ht="23.1" customHeight="1">
      <c r="C291" s="308"/>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09"/>
      <c r="AH291" s="309"/>
      <c r="AI291" s="310"/>
      <c r="AL291" s="255"/>
      <c r="AM291" s="255"/>
      <c r="AN291" s="255"/>
      <c r="AO291" s="255"/>
      <c r="AP291" s="255"/>
      <c r="AQ291" s="255"/>
      <c r="AR291" s="255"/>
      <c r="AS291" s="255"/>
      <c r="AT291" s="255"/>
      <c r="AU291" s="255"/>
      <c r="AV291" s="255"/>
      <c r="AW291" s="255"/>
      <c r="AX291" s="255"/>
      <c r="AY291" s="255"/>
      <c r="AZ291" s="255"/>
      <c r="BA291" s="255"/>
      <c r="BB291" s="255"/>
      <c r="BC291" s="255"/>
      <c r="BD291" s="255"/>
      <c r="BE291" s="255"/>
      <c r="BF291" s="255"/>
      <c r="BG291" s="255"/>
    </row>
    <row r="292" spans="2:59" ht="23.1" customHeight="1">
      <c r="C292" s="311"/>
      <c r="D292" s="312"/>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2"/>
      <c r="AH292" s="312"/>
      <c r="AI292" s="313"/>
      <c r="AL292" s="255"/>
      <c r="AM292" s="255"/>
      <c r="AN292" s="255"/>
      <c r="AO292" s="255"/>
      <c r="AP292" s="255"/>
      <c r="AQ292" s="255"/>
      <c r="AR292" s="255"/>
      <c r="AS292" s="255"/>
      <c r="AT292" s="255"/>
      <c r="AU292" s="255"/>
      <c r="AV292" s="255"/>
      <c r="AW292" s="255"/>
      <c r="AX292" s="255"/>
      <c r="AY292" s="255"/>
      <c r="AZ292" s="255"/>
      <c r="BA292" s="255"/>
      <c r="BB292" s="255"/>
      <c r="BC292" s="255"/>
      <c r="BD292" s="255"/>
      <c r="BE292" s="255"/>
      <c r="BF292" s="255"/>
      <c r="BG292" s="255"/>
    </row>
    <row r="293" spans="2:59" ht="23.1" customHeight="1"/>
    <row r="294" spans="2:59" ht="23.1" customHeight="1">
      <c r="C294" s="9" t="s">
        <v>3</v>
      </c>
      <c r="H294" s="14"/>
    </row>
    <row r="295" spans="2:59" ht="23.1" customHeight="1">
      <c r="C295" s="249"/>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1"/>
    </row>
    <row r="296" spans="2:59" ht="23.1" customHeight="1">
      <c r="C296" s="252"/>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c r="AA296" s="253"/>
      <c r="AB296" s="253"/>
      <c r="AC296" s="253"/>
      <c r="AD296" s="253"/>
      <c r="AE296" s="253"/>
      <c r="AF296" s="253"/>
      <c r="AG296" s="253"/>
      <c r="AH296" s="253"/>
      <c r="AI296" s="254"/>
    </row>
    <row r="297" spans="2:59" ht="23.1" customHeight="1"/>
    <row r="298" spans="2:59" ht="23.1" customHeight="1"/>
    <row r="299" spans="2:59" ht="23.1" customHeight="1">
      <c r="B299" s="175" t="s">
        <v>109</v>
      </c>
      <c r="C299" s="175"/>
      <c r="D299" s="4" t="s">
        <v>164</v>
      </c>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2:59" ht="23.1" customHeight="1"/>
    <row r="301" spans="2:59" ht="23.1" customHeight="1">
      <c r="C301" t="s">
        <v>165</v>
      </c>
      <c r="L301" s="17"/>
      <c r="M301" s="6" t="s">
        <v>17</v>
      </c>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5"/>
    </row>
    <row r="302" spans="2:59" ht="23.1" customHeight="1">
      <c r="C302" s="1" t="s">
        <v>359</v>
      </c>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row>
    <row r="303" spans="2:59" ht="23.1" customHeight="1">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5"/>
    </row>
    <row r="304" spans="2:59" ht="23.1" customHeight="1">
      <c r="C304" s="17"/>
      <c r="D304" t="s">
        <v>360</v>
      </c>
      <c r="AL304" s="255"/>
      <c r="AM304" s="255"/>
      <c r="AN304" s="255"/>
      <c r="AO304" s="255"/>
      <c r="AP304" s="255"/>
      <c r="AQ304" s="255"/>
      <c r="AR304" s="255"/>
      <c r="AS304" s="255"/>
      <c r="AT304" s="255"/>
      <c r="AU304" s="255"/>
      <c r="AV304" s="255"/>
      <c r="AW304" s="255"/>
      <c r="AX304" s="255"/>
      <c r="AY304" s="255"/>
      <c r="AZ304" s="255"/>
      <c r="BA304" s="255"/>
      <c r="BB304" s="255"/>
      <c r="BC304" s="255"/>
      <c r="BD304" s="255"/>
      <c r="BE304" s="255"/>
      <c r="BF304" s="255"/>
      <c r="BG304" s="255"/>
    </row>
    <row r="305" spans="3:59" ht="23.1" customHeight="1">
      <c r="C305" s="17"/>
      <c r="D305" t="s">
        <v>361</v>
      </c>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c r="BF305" s="255"/>
      <c r="BG305" s="255"/>
    </row>
    <row r="306" spans="3:59" ht="23.1" customHeight="1">
      <c r="C306" s="17"/>
      <c r="D306" t="s">
        <v>362</v>
      </c>
      <c r="AL306" s="255"/>
      <c r="AM306" s="255"/>
      <c r="AN306" s="255"/>
      <c r="AO306" s="255"/>
      <c r="AP306" s="255"/>
      <c r="AQ306" s="255"/>
      <c r="AR306" s="255"/>
      <c r="AS306" s="255"/>
      <c r="AT306" s="255"/>
      <c r="AU306" s="255"/>
      <c r="AV306" s="255"/>
      <c r="AW306" s="255"/>
      <c r="AX306" s="255"/>
      <c r="AY306" s="255"/>
      <c r="AZ306" s="255"/>
      <c r="BA306" s="255"/>
      <c r="BB306" s="255"/>
      <c r="BC306" s="255"/>
      <c r="BD306" s="255"/>
      <c r="BE306" s="255"/>
      <c r="BF306" s="255"/>
      <c r="BG306" s="255"/>
    </row>
    <row r="307" spans="3:59" ht="23.1" customHeight="1">
      <c r="C307" s="17"/>
      <c r="D307" t="s">
        <v>166</v>
      </c>
      <c r="AL307" s="255"/>
      <c r="AM307" s="255"/>
      <c r="AN307" s="255"/>
      <c r="AO307" s="255"/>
      <c r="AP307" s="255"/>
      <c r="AQ307" s="255"/>
      <c r="AR307" s="255"/>
      <c r="AS307" s="255"/>
      <c r="AT307" s="255"/>
      <c r="AU307" s="255"/>
      <c r="AV307" s="255"/>
      <c r="AW307" s="255"/>
      <c r="AX307" s="255"/>
      <c r="AY307" s="255"/>
      <c r="AZ307" s="255"/>
      <c r="BA307" s="255"/>
      <c r="BB307" s="255"/>
      <c r="BC307" s="255"/>
      <c r="BD307" s="255"/>
      <c r="BE307" s="255"/>
      <c r="BF307" s="255"/>
      <c r="BG307" s="255"/>
    </row>
    <row r="308" spans="3:59" ht="23.1" customHeight="1">
      <c r="C308" s="17"/>
      <c r="D308" t="s">
        <v>108</v>
      </c>
      <c r="G308" s="257"/>
      <c r="H308" s="258"/>
      <c r="I308" s="258"/>
      <c r="J308" s="258"/>
      <c r="K308" s="258"/>
      <c r="L308" s="258"/>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9"/>
      <c r="AL308" s="255"/>
      <c r="AM308" s="255"/>
      <c r="AN308" s="255"/>
      <c r="AO308" s="255"/>
      <c r="AP308" s="255"/>
      <c r="AQ308" s="255"/>
      <c r="AR308" s="255"/>
      <c r="AS308" s="255"/>
      <c r="AT308" s="255"/>
      <c r="AU308" s="255"/>
      <c r="AV308" s="255"/>
      <c r="AW308" s="255"/>
      <c r="AX308" s="255"/>
      <c r="AY308" s="255"/>
      <c r="AZ308" s="255"/>
      <c r="BA308" s="255"/>
      <c r="BB308" s="255"/>
      <c r="BC308" s="255"/>
      <c r="BD308" s="255"/>
      <c r="BE308" s="255"/>
      <c r="BF308" s="255"/>
      <c r="BG308" s="255"/>
    </row>
    <row r="309" spans="3:59" ht="23.1" customHeight="1"/>
    <row r="310" spans="3:59" ht="23.1" customHeight="1">
      <c r="C310" s="10" t="s">
        <v>278</v>
      </c>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3:59" ht="23.1" customHeight="1">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5"/>
    </row>
    <row r="312" spans="3:59" ht="23.1" customHeight="1">
      <c r="C312" t="s">
        <v>256</v>
      </c>
      <c r="I312" s="294"/>
      <c r="J312" s="294"/>
      <c r="K312" s="294"/>
      <c r="L312" s="294"/>
      <c r="M312" s="294"/>
      <c r="N312" t="s">
        <v>169</v>
      </c>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5"/>
    </row>
    <row r="313" spans="3:59" ht="23.1" customHeight="1">
      <c r="D313" s="200" t="s">
        <v>170</v>
      </c>
      <c r="E313" s="201"/>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314"/>
      <c r="AF313" s="314"/>
      <c r="AG313" s="314"/>
      <c r="AH313" s="314"/>
      <c r="AI313" t="s">
        <v>75</v>
      </c>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5"/>
    </row>
    <row r="314" spans="3:59" ht="23.1" customHeight="1">
      <c r="C314" t="s">
        <v>167</v>
      </c>
      <c r="I314" s="294"/>
      <c r="J314" s="294"/>
      <c r="K314" s="294"/>
      <c r="L314" s="294"/>
      <c r="M314" s="294"/>
      <c r="N314" t="s">
        <v>169</v>
      </c>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row>
    <row r="315" spans="3:59" ht="23.1" customHeight="1">
      <c r="D315" s="200" t="s">
        <v>170</v>
      </c>
      <c r="E315" s="201"/>
      <c r="F315" s="315"/>
      <c r="G315" s="315"/>
      <c r="H315" s="315"/>
      <c r="I315" s="315"/>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c r="AG315" s="315"/>
      <c r="AH315" s="315"/>
      <c r="AI315" t="s">
        <v>75</v>
      </c>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row>
    <row r="316" spans="3:59" ht="23.1" customHeight="1">
      <c r="C316" t="s">
        <v>168</v>
      </c>
      <c r="I316" s="294"/>
      <c r="J316" s="294"/>
      <c r="K316" s="294"/>
      <c r="L316" s="294"/>
      <c r="M316" s="294"/>
      <c r="N316" t="s">
        <v>169</v>
      </c>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row>
    <row r="317" spans="3:59" ht="23.1" customHeight="1">
      <c r="D317" s="200" t="s">
        <v>170</v>
      </c>
      <c r="E317" s="201"/>
      <c r="F317" s="315"/>
      <c r="G317" s="315"/>
      <c r="H317" s="315"/>
      <c r="I317" s="315"/>
      <c r="J317" s="315"/>
      <c r="K317" s="315"/>
      <c r="L317" s="315"/>
      <c r="M317" s="315"/>
      <c r="N317" s="315"/>
      <c r="O317" s="315"/>
      <c r="P317" s="315"/>
      <c r="Q317" s="315"/>
      <c r="R317" s="315"/>
      <c r="S317" s="315"/>
      <c r="T317" s="315"/>
      <c r="U317" s="315"/>
      <c r="V317" s="315"/>
      <c r="W317" s="315"/>
      <c r="X317" s="315"/>
      <c r="Y317" s="315"/>
      <c r="Z317" s="315"/>
      <c r="AA317" s="315"/>
      <c r="AB317" s="315"/>
      <c r="AC317" s="315"/>
      <c r="AD317" s="315"/>
      <c r="AE317" s="315"/>
      <c r="AF317" s="315"/>
      <c r="AG317" s="315"/>
      <c r="AH317" s="315"/>
      <c r="AI317" t="s">
        <v>75</v>
      </c>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row>
    <row r="318" spans="3:59" ht="23.1" customHeight="1"/>
    <row r="319" spans="3:59" ht="23.1" customHeight="1">
      <c r="C319" s="9" t="s">
        <v>3</v>
      </c>
      <c r="H319" s="14"/>
    </row>
    <row r="320" spans="3:59" ht="23.1" customHeight="1">
      <c r="C320" s="249"/>
      <c r="D320" s="250"/>
      <c r="E320" s="250"/>
      <c r="F320" s="250"/>
      <c r="G320" s="250"/>
      <c r="H320" s="250"/>
      <c r="I320" s="250"/>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1"/>
    </row>
    <row r="321" spans="2:59" ht="23.1" customHeight="1">
      <c r="C321" s="252"/>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c r="AA321" s="253"/>
      <c r="AB321" s="253"/>
      <c r="AC321" s="253"/>
      <c r="AD321" s="253"/>
      <c r="AE321" s="253"/>
      <c r="AF321" s="253"/>
      <c r="AG321" s="253"/>
      <c r="AH321" s="253"/>
      <c r="AI321" s="254"/>
    </row>
    <row r="322" spans="2:59" ht="23.1" customHeight="1"/>
    <row r="323" spans="2:59" ht="23.1" customHeight="1"/>
    <row r="324" spans="2:59" ht="23.1" customHeight="1">
      <c r="B324" s="175" t="s">
        <v>80</v>
      </c>
      <c r="C324" s="175"/>
      <c r="D324" s="4" t="s">
        <v>171</v>
      </c>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2:59" ht="23.1" customHeight="1"/>
    <row r="326" spans="2:59" ht="23.1" customHeight="1">
      <c r="C326" s="10" t="s">
        <v>172</v>
      </c>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row>
    <row r="327" spans="2:59" ht="23.1" customHeight="1">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row>
    <row r="328" spans="2:59" ht="23.1" customHeight="1">
      <c r="C328" s="18"/>
      <c r="E328" t="s">
        <v>11</v>
      </c>
      <c r="J328" t="s">
        <v>25</v>
      </c>
      <c r="O328" t="s">
        <v>173</v>
      </c>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row>
    <row r="329" spans="2:59" ht="23.1" customHeight="1">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row>
    <row r="330" spans="2:59" ht="23.1" customHeight="1">
      <c r="C330" s="10" t="s">
        <v>174</v>
      </c>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row>
    <row r="331" spans="2:59" ht="23.1" customHeight="1">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row>
    <row r="332" spans="2:59" ht="23.1" customHeight="1">
      <c r="C332" s="308"/>
      <c r="D332" s="309"/>
      <c r="E332" s="309"/>
      <c r="F332" s="309"/>
      <c r="G332" s="309"/>
      <c r="H332" s="309"/>
      <c r="I332" s="309"/>
      <c r="J332" s="309"/>
      <c r="K332" s="309"/>
      <c r="L332" s="309"/>
      <c r="M332" s="309"/>
      <c r="N332" s="309"/>
      <c r="O332" s="309"/>
      <c r="P332" s="309"/>
      <c r="Q332" s="309"/>
      <c r="R332" s="309"/>
      <c r="S332" s="309"/>
      <c r="T332" s="309"/>
      <c r="U332" s="309"/>
      <c r="V332" s="309"/>
      <c r="W332" s="309"/>
      <c r="X332" s="309"/>
      <c r="Y332" s="309"/>
      <c r="Z332" s="309"/>
      <c r="AA332" s="309"/>
      <c r="AB332" s="309"/>
      <c r="AC332" s="309"/>
      <c r="AD332" s="309"/>
      <c r="AE332" s="309"/>
      <c r="AF332" s="309"/>
      <c r="AG332" s="309"/>
      <c r="AH332" s="309"/>
      <c r="AI332" s="310"/>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row>
    <row r="333" spans="2:59" ht="23.1" customHeight="1">
      <c r="C333" s="311"/>
      <c r="D333" s="312"/>
      <c r="E333" s="312"/>
      <c r="F333" s="312"/>
      <c r="G333" s="312"/>
      <c r="H333" s="312"/>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12"/>
      <c r="AF333" s="312"/>
      <c r="AG333" s="312"/>
      <c r="AH333" s="312"/>
      <c r="AI333" s="313"/>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row>
    <row r="334" spans="2:59" ht="23.1" customHeight="1"/>
    <row r="335" spans="2:59" ht="23.1" customHeight="1">
      <c r="C335" s="10" t="s">
        <v>175</v>
      </c>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row>
    <row r="336" spans="2:59" ht="23.1" customHeight="1">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row>
    <row r="337" spans="3:59" ht="23.1" customHeight="1">
      <c r="C337" s="18"/>
      <c r="E337" t="s">
        <v>24</v>
      </c>
      <c r="K337" t="s">
        <v>25</v>
      </c>
      <c r="R337" t="s">
        <v>70</v>
      </c>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row>
    <row r="338" spans="3:59" ht="23.1" customHeight="1">
      <c r="E338" t="s">
        <v>12</v>
      </c>
      <c r="G338" s="15"/>
      <c r="H338" s="257"/>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c r="AG338" s="258"/>
      <c r="AH338" s="258"/>
      <c r="AI338" s="259"/>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row>
    <row r="339" spans="3:59" ht="23.1" customHeight="1"/>
    <row r="340" spans="3:59" ht="23.1" customHeight="1">
      <c r="C340" s="10" t="s">
        <v>259</v>
      </c>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3:59" ht="23.1" customHeight="1">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row>
    <row r="342" spans="3:59" ht="23.1" customHeight="1">
      <c r="C342" s="308"/>
      <c r="D342" s="309"/>
      <c r="E342" s="309"/>
      <c r="F342" s="309"/>
      <c r="G342" s="309"/>
      <c r="H342" s="309"/>
      <c r="I342" s="309"/>
      <c r="J342" s="309"/>
      <c r="K342" s="309"/>
      <c r="L342" s="309"/>
      <c r="M342" s="309"/>
      <c r="N342" s="309"/>
      <c r="O342" s="309"/>
      <c r="P342" s="309"/>
      <c r="Q342" s="309"/>
      <c r="R342" s="309"/>
      <c r="S342" s="309"/>
      <c r="T342" s="309"/>
      <c r="U342" s="309"/>
      <c r="V342" s="309"/>
      <c r="W342" s="309"/>
      <c r="X342" s="309"/>
      <c r="Y342" s="309"/>
      <c r="Z342" s="309"/>
      <c r="AA342" s="309"/>
      <c r="AB342" s="309"/>
      <c r="AC342" s="309"/>
      <c r="AD342" s="309"/>
      <c r="AE342" s="309"/>
      <c r="AF342" s="309"/>
      <c r="AG342" s="309"/>
      <c r="AH342" s="309"/>
      <c r="AI342" s="310"/>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row>
    <row r="343" spans="3:59" ht="23.1" customHeight="1">
      <c r="C343" s="311"/>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H343" s="312"/>
      <c r="AI343" s="313"/>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row>
    <row r="344" spans="3:59" ht="23.1" customHeight="1"/>
    <row r="345" spans="3:59" ht="23.1" customHeight="1">
      <c r="C345" s="10" t="s">
        <v>176</v>
      </c>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row>
    <row r="346" spans="3:59" ht="23.1" customHeight="1"/>
    <row r="347" spans="3:59" ht="23.1" customHeight="1">
      <c r="C347" t="s">
        <v>180</v>
      </c>
      <c r="I347" s="17"/>
      <c r="J347" s="6" t="s">
        <v>17</v>
      </c>
      <c r="AL347" s="255"/>
      <c r="AM347" s="255"/>
      <c r="AN347" s="255"/>
      <c r="AO347" s="255"/>
      <c r="AP347" s="255"/>
      <c r="AQ347" s="255"/>
      <c r="AR347" s="255"/>
      <c r="AS347" s="255"/>
      <c r="AT347" s="255"/>
      <c r="AU347" s="255"/>
      <c r="AV347" s="255"/>
      <c r="AW347" s="255"/>
      <c r="AX347" s="255"/>
      <c r="AY347" s="255"/>
      <c r="AZ347" s="255"/>
      <c r="BA347" s="255"/>
      <c r="BB347" s="255"/>
      <c r="BC347" s="255"/>
      <c r="BD347" s="255"/>
      <c r="BE347" s="255"/>
      <c r="BF347" s="255"/>
      <c r="BG347" s="255"/>
    </row>
    <row r="348" spans="3:59" ht="23.1" customHeight="1">
      <c r="C348" s="1" t="s">
        <v>363</v>
      </c>
      <c r="AL348" s="255"/>
      <c r="AM348" s="255"/>
      <c r="AN348" s="255"/>
      <c r="AO348" s="255"/>
      <c r="AP348" s="255"/>
      <c r="AQ348" s="255"/>
      <c r="AR348" s="255"/>
      <c r="AS348" s="255"/>
      <c r="AT348" s="255"/>
      <c r="AU348" s="255"/>
      <c r="AV348" s="255"/>
      <c r="AW348" s="255"/>
      <c r="AX348" s="255"/>
      <c r="AY348" s="255"/>
      <c r="AZ348" s="255"/>
      <c r="BA348" s="255"/>
      <c r="BB348" s="255"/>
      <c r="BC348" s="255"/>
      <c r="BD348" s="255"/>
      <c r="BE348" s="255"/>
      <c r="BF348" s="255"/>
      <c r="BG348" s="255"/>
    </row>
    <row r="349" spans="3:59" ht="23.1" customHeight="1">
      <c r="AL349" s="255"/>
      <c r="AM349" s="255"/>
      <c r="AN349" s="255"/>
      <c r="AO349" s="255"/>
      <c r="AP349" s="255"/>
      <c r="AQ349" s="255"/>
      <c r="AR349" s="255"/>
      <c r="AS349" s="255"/>
      <c r="AT349" s="255"/>
      <c r="AU349" s="255"/>
      <c r="AV349" s="255"/>
      <c r="AW349" s="255"/>
      <c r="AX349" s="255"/>
      <c r="AY349" s="255"/>
      <c r="AZ349" s="255"/>
      <c r="BA349" s="255"/>
      <c r="BB349" s="255"/>
      <c r="BC349" s="255"/>
      <c r="BD349" s="255"/>
      <c r="BE349" s="255"/>
      <c r="BF349" s="255"/>
      <c r="BG349" s="255"/>
    </row>
    <row r="350" spans="3:59" ht="23.1" customHeight="1">
      <c r="C350" s="18"/>
      <c r="E350" t="s">
        <v>177</v>
      </c>
      <c r="L350" t="s">
        <v>260</v>
      </c>
      <c r="U350" t="s">
        <v>178</v>
      </c>
      <c r="AD350" t="s">
        <v>179</v>
      </c>
      <c r="AL350" s="255"/>
      <c r="AM350" s="255"/>
      <c r="AN350" s="255"/>
      <c r="AO350" s="255"/>
      <c r="AP350" s="255"/>
      <c r="AQ350" s="255"/>
      <c r="AR350" s="255"/>
      <c r="AS350" s="255"/>
      <c r="AT350" s="255"/>
      <c r="AU350" s="255"/>
      <c r="AV350" s="255"/>
      <c r="AW350" s="255"/>
      <c r="AX350" s="255"/>
      <c r="AY350" s="255"/>
      <c r="AZ350" s="255"/>
      <c r="BA350" s="255"/>
      <c r="BB350" s="255"/>
      <c r="BC350" s="255"/>
      <c r="BD350" s="255"/>
      <c r="BE350" s="255"/>
      <c r="BF350" s="255"/>
      <c r="BG350" s="255"/>
    </row>
    <row r="351" spans="3:59" ht="23.1" customHeight="1">
      <c r="E351" t="s">
        <v>23</v>
      </c>
      <c r="H351" s="257"/>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9"/>
      <c r="AL351" s="255"/>
      <c r="AM351" s="255"/>
      <c r="AN351" s="255"/>
      <c r="AO351" s="255"/>
      <c r="AP351" s="255"/>
      <c r="AQ351" s="255"/>
      <c r="AR351" s="255"/>
      <c r="AS351" s="255"/>
      <c r="AT351" s="255"/>
      <c r="AU351" s="255"/>
      <c r="AV351" s="255"/>
      <c r="AW351" s="255"/>
      <c r="AX351" s="255"/>
      <c r="AY351" s="255"/>
      <c r="AZ351" s="255"/>
      <c r="BA351" s="255"/>
      <c r="BB351" s="255"/>
      <c r="BC351" s="255"/>
      <c r="BD351" s="255"/>
      <c r="BE351" s="255"/>
      <c r="BF351" s="255"/>
      <c r="BG351" s="255"/>
    </row>
    <row r="352" spans="3:59" ht="23.1" customHeight="1"/>
    <row r="353" spans="3:59" ht="23.1" customHeight="1">
      <c r="C353" s="10" t="s">
        <v>181</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row>
    <row r="354" spans="3:59" ht="23.1" customHeight="1">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row>
    <row r="355" spans="3:59" ht="23.1" customHeight="1">
      <c r="C355" s="18"/>
      <c r="E355" t="s">
        <v>182</v>
      </c>
      <c r="N355" t="s">
        <v>183</v>
      </c>
      <c r="X355" t="s">
        <v>184</v>
      </c>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row>
    <row r="356" spans="3:59" ht="23.1" customHeight="1">
      <c r="E356" t="s">
        <v>12</v>
      </c>
      <c r="G356" s="15"/>
      <c r="H356" s="257"/>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8"/>
      <c r="AG356" s="258"/>
      <c r="AH356" s="258"/>
      <c r="AI356" s="259"/>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row>
    <row r="357" spans="3:59" ht="23.1" customHeight="1">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row>
    <row r="358" spans="3:59" ht="23.1" customHeight="1">
      <c r="C358" s="10" t="s">
        <v>185</v>
      </c>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row>
    <row r="359" spans="3:59" ht="23.1" customHeight="1">
      <c r="AL359" s="255"/>
      <c r="AM359" s="255"/>
      <c r="AN359" s="255"/>
      <c r="AO359" s="255"/>
      <c r="AP359" s="255"/>
      <c r="AQ359" s="255"/>
      <c r="AR359" s="255"/>
      <c r="AS359" s="255"/>
      <c r="AT359" s="255"/>
      <c r="AU359" s="255"/>
      <c r="AV359" s="255"/>
      <c r="AW359" s="255"/>
      <c r="AX359" s="255"/>
      <c r="AY359" s="255"/>
      <c r="AZ359" s="255"/>
      <c r="BA359" s="255"/>
      <c r="BB359" s="255"/>
      <c r="BC359" s="255"/>
      <c r="BD359" s="255"/>
      <c r="BE359" s="255"/>
      <c r="BF359" s="255"/>
      <c r="BG359" s="255"/>
    </row>
    <row r="360" spans="3:59" ht="23.1" customHeight="1">
      <c r="C360" s="308"/>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10"/>
      <c r="AL360" s="255"/>
      <c r="AM360" s="255"/>
      <c r="AN360" s="255"/>
      <c r="AO360" s="255"/>
      <c r="AP360" s="255"/>
      <c r="AQ360" s="255"/>
      <c r="AR360" s="255"/>
      <c r="AS360" s="255"/>
      <c r="AT360" s="255"/>
      <c r="AU360" s="255"/>
      <c r="AV360" s="255"/>
      <c r="AW360" s="255"/>
      <c r="AX360" s="255"/>
      <c r="AY360" s="255"/>
      <c r="AZ360" s="255"/>
      <c r="BA360" s="255"/>
      <c r="BB360" s="255"/>
      <c r="BC360" s="255"/>
      <c r="BD360" s="255"/>
      <c r="BE360" s="255"/>
      <c r="BF360" s="255"/>
      <c r="BG360" s="255"/>
    </row>
    <row r="361" spans="3:59" ht="23.1" customHeight="1">
      <c r="C361" s="311"/>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H361" s="312"/>
      <c r="AI361" s="313"/>
      <c r="AL361" s="255"/>
      <c r="AM361" s="255"/>
      <c r="AN361" s="255"/>
      <c r="AO361" s="255"/>
      <c r="AP361" s="255"/>
      <c r="AQ361" s="255"/>
      <c r="AR361" s="255"/>
      <c r="AS361" s="255"/>
      <c r="AT361" s="255"/>
      <c r="AU361" s="255"/>
      <c r="AV361" s="255"/>
      <c r="AW361" s="255"/>
      <c r="AX361" s="255"/>
      <c r="AY361" s="255"/>
      <c r="AZ361" s="255"/>
      <c r="BA361" s="255"/>
      <c r="BB361" s="255"/>
      <c r="BC361" s="255"/>
      <c r="BD361" s="255"/>
      <c r="BE361" s="255"/>
      <c r="BF361" s="255"/>
      <c r="BG361" s="255"/>
    </row>
    <row r="362" spans="3:59" ht="23.1" customHeight="1">
      <c r="AL362" s="255"/>
      <c r="AM362" s="255"/>
      <c r="AN362" s="255"/>
      <c r="AO362" s="255"/>
      <c r="AP362" s="255"/>
      <c r="AQ362" s="255"/>
      <c r="AR362" s="255"/>
      <c r="AS362" s="255"/>
      <c r="AT362" s="255"/>
      <c r="AU362" s="255"/>
      <c r="AV362" s="255"/>
      <c r="AW362" s="255"/>
      <c r="AX362" s="255"/>
      <c r="AY362" s="255"/>
      <c r="AZ362" s="255"/>
      <c r="BA362" s="255"/>
      <c r="BB362" s="255"/>
      <c r="BC362" s="255"/>
      <c r="BD362" s="255"/>
      <c r="BE362" s="255"/>
      <c r="BF362" s="255"/>
      <c r="BG362" s="255"/>
    </row>
    <row r="363" spans="3:59" ht="23.1" customHeight="1">
      <c r="C363" s="10" t="s">
        <v>186</v>
      </c>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L363" s="255"/>
      <c r="AM363" s="255"/>
      <c r="AN363" s="255"/>
      <c r="AO363" s="255"/>
      <c r="AP363" s="255"/>
      <c r="AQ363" s="255"/>
      <c r="AR363" s="255"/>
      <c r="AS363" s="255"/>
      <c r="AT363" s="255"/>
      <c r="AU363" s="255"/>
      <c r="AV363" s="255"/>
      <c r="AW363" s="255"/>
      <c r="AX363" s="255"/>
      <c r="AY363" s="255"/>
      <c r="AZ363" s="255"/>
      <c r="BA363" s="255"/>
      <c r="BB363" s="255"/>
      <c r="BC363" s="255"/>
      <c r="BD363" s="255"/>
      <c r="BE363" s="255"/>
      <c r="BF363" s="255"/>
      <c r="BG363" s="255"/>
    </row>
    <row r="364" spans="3:59" ht="23.1" customHeight="1">
      <c r="AL364" s="255"/>
      <c r="AM364" s="255"/>
      <c r="AN364" s="255"/>
      <c r="AO364" s="255"/>
      <c r="AP364" s="255"/>
      <c r="AQ364" s="255"/>
      <c r="AR364" s="255"/>
      <c r="AS364" s="255"/>
      <c r="AT364" s="255"/>
      <c r="AU364" s="255"/>
      <c r="AV364" s="255"/>
      <c r="AW364" s="255"/>
      <c r="AX364" s="255"/>
      <c r="AY364" s="255"/>
      <c r="AZ364" s="255"/>
      <c r="BA364" s="255"/>
      <c r="BB364" s="255"/>
      <c r="BC364" s="255"/>
      <c r="BD364" s="255"/>
      <c r="BE364" s="255"/>
      <c r="BF364" s="255"/>
      <c r="BG364" s="255"/>
    </row>
    <row r="365" spans="3:59" ht="23.1" customHeight="1">
      <c r="C365" s="308"/>
      <c r="D365" s="309"/>
      <c r="E365" s="309"/>
      <c r="F365" s="309"/>
      <c r="G365" s="309"/>
      <c r="H365" s="309"/>
      <c r="I365" s="309"/>
      <c r="J365" s="309"/>
      <c r="K365" s="309"/>
      <c r="L365" s="309"/>
      <c r="M365" s="309"/>
      <c r="N365" s="309"/>
      <c r="O365" s="309"/>
      <c r="P365" s="309"/>
      <c r="Q365" s="309"/>
      <c r="R365" s="309"/>
      <c r="S365" s="309"/>
      <c r="T365" s="309"/>
      <c r="U365" s="309"/>
      <c r="V365" s="309"/>
      <c r="W365" s="309"/>
      <c r="X365" s="309"/>
      <c r="Y365" s="309"/>
      <c r="Z365" s="309"/>
      <c r="AA365" s="309"/>
      <c r="AB365" s="309"/>
      <c r="AC365" s="309"/>
      <c r="AD365" s="309"/>
      <c r="AE365" s="309"/>
      <c r="AF365" s="309"/>
      <c r="AG365" s="309"/>
      <c r="AH365" s="309"/>
      <c r="AI365" s="310"/>
      <c r="AL365" s="255"/>
      <c r="AM365" s="255"/>
      <c r="AN365" s="255"/>
      <c r="AO365" s="255"/>
      <c r="AP365" s="255"/>
      <c r="AQ365" s="255"/>
      <c r="AR365" s="255"/>
      <c r="AS365" s="255"/>
      <c r="AT365" s="255"/>
      <c r="AU365" s="255"/>
      <c r="AV365" s="255"/>
      <c r="AW365" s="255"/>
      <c r="AX365" s="255"/>
      <c r="AY365" s="255"/>
      <c r="AZ365" s="255"/>
      <c r="BA365" s="255"/>
      <c r="BB365" s="255"/>
      <c r="BC365" s="255"/>
      <c r="BD365" s="255"/>
      <c r="BE365" s="255"/>
      <c r="BF365" s="255"/>
      <c r="BG365" s="255"/>
    </row>
    <row r="366" spans="3:59" ht="23.1" customHeight="1">
      <c r="C366" s="311"/>
      <c r="D366" s="312"/>
      <c r="E366" s="312"/>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H366" s="312"/>
      <c r="AI366" s="313"/>
      <c r="AL366" s="255"/>
      <c r="AM366" s="255"/>
      <c r="AN366" s="255"/>
      <c r="AO366" s="255"/>
      <c r="AP366" s="255"/>
      <c r="AQ366" s="255"/>
      <c r="AR366" s="255"/>
      <c r="AS366" s="255"/>
      <c r="AT366" s="255"/>
      <c r="AU366" s="255"/>
      <c r="AV366" s="255"/>
      <c r="AW366" s="255"/>
      <c r="AX366" s="255"/>
      <c r="AY366" s="255"/>
      <c r="AZ366" s="255"/>
      <c r="BA366" s="255"/>
      <c r="BB366" s="255"/>
      <c r="BC366" s="255"/>
      <c r="BD366" s="255"/>
      <c r="BE366" s="255"/>
      <c r="BF366" s="255"/>
      <c r="BG366" s="255"/>
    </row>
    <row r="367" spans="3:59" ht="23.1" customHeight="1"/>
    <row r="368" spans="3:59" ht="23.1" customHeight="1">
      <c r="C368" s="9" t="s">
        <v>3</v>
      </c>
      <c r="H368" s="14"/>
    </row>
    <row r="369" spans="2:59" ht="23.1" customHeight="1">
      <c r="C369" s="249"/>
      <c r="D369" s="250"/>
      <c r="E369" s="250"/>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1"/>
    </row>
    <row r="370" spans="2:59" ht="23.1" customHeight="1">
      <c r="C370" s="252"/>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c r="AA370" s="253"/>
      <c r="AB370" s="253"/>
      <c r="AC370" s="253"/>
      <c r="AD370" s="253"/>
      <c r="AE370" s="253"/>
      <c r="AF370" s="253"/>
      <c r="AG370" s="253"/>
      <c r="AH370" s="253"/>
      <c r="AI370" s="254"/>
    </row>
    <row r="371" spans="2:59" ht="23.1" customHeight="1"/>
    <row r="372" spans="2:59" ht="23.1" customHeight="1"/>
    <row r="373" spans="2:59" ht="23.1" customHeight="1">
      <c r="B373" s="175" t="s">
        <v>18</v>
      </c>
      <c r="C373" s="175"/>
      <c r="D373" s="4" t="s">
        <v>187</v>
      </c>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row>
    <row r="374" spans="2:59" ht="23.1" customHeight="1"/>
    <row r="375" spans="2:59" ht="23.1" customHeight="1">
      <c r="C375" s="10" t="s">
        <v>188</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row>
    <row r="376" spans="2:59" ht="23.1" customHeight="1">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row>
    <row r="377" spans="2:59" ht="23.1" customHeight="1">
      <c r="C377" s="225" t="s">
        <v>189</v>
      </c>
      <c r="D377" s="226"/>
      <c r="E377" s="316"/>
      <c r="F377" s="317"/>
      <c r="G377" s="317"/>
      <c r="H377" s="317"/>
      <c r="I377" s="317"/>
      <c r="J377" s="317"/>
      <c r="K377" s="317"/>
      <c r="L377" s="317"/>
      <c r="M377" s="317"/>
      <c r="N377" s="317"/>
      <c r="O377" s="317"/>
      <c r="P377" s="317"/>
      <c r="Q377" s="317"/>
      <c r="R377" s="317"/>
      <c r="S377" s="317"/>
      <c r="T377" s="317"/>
      <c r="U377" s="317"/>
      <c r="V377" s="317"/>
      <c r="W377" s="317"/>
      <c r="X377" s="317"/>
      <c r="Y377" s="317"/>
      <c r="Z377" s="317"/>
      <c r="AA377" s="317"/>
      <c r="AB377" s="317"/>
      <c r="AC377" s="317"/>
      <c r="AD377" s="317"/>
      <c r="AE377" s="317"/>
      <c r="AF377" s="317"/>
      <c r="AG377" s="317"/>
      <c r="AH377" s="317"/>
      <c r="AI377" s="318"/>
      <c r="AL377" s="255"/>
      <c r="AM377" s="255"/>
      <c r="AN377" s="255"/>
      <c r="AO377" s="255"/>
      <c r="AP377" s="255"/>
      <c r="AQ377" s="255"/>
      <c r="AR377" s="255"/>
      <c r="AS377" s="255"/>
      <c r="AT377" s="255"/>
      <c r="AU377" s="255"/>
      <c r="AV377" s="255"/>
      <c r="AW377" s="255"/>
      <c r="AX377" s="255"/>
      <c r="AY377" s="255"/>
      <c r="AZ377" s="255"/>
      <c r="BA377" s="255"/>
      <c r="BB377" s="255"/>
      <c r="BC377" s="255"/>
      <c r="BD377" s="255"/>
      <c r="BE377" s="255"/>
      <c r="BF377" s="255"/>
      <c r="BG377" s="255"/>
    </row>
    <row r="378" spans="2:59" ht="23.1" customHeight="1">
      <c r="C378" s="227"/>
      <c r="D378" s="228"/>
      <c r="E378" s="319"/>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1"/>
      <c r="AL378" s="255"/>
      <c r="AM378" s="255"/>
      <c r="AN378" s="255"/>
      <c r="AO378" s="255"/>
      <c r="AP378" s="255"/>
      <c r="AQ378" s="255"/>
      <c r="AR378" s="255"/>
      <c r="AS378" s="255"/>
      <c r="AT378" s="255"/>
      <c r="AU378" s="255"/>
      <c r="AV378" s="255"/>
      <c r="AW378" s="255"/>
      <c r="AX378" s="255"/>
      <c r="AY378" s="255"/>
      <c r="AZ378" s="255"/>
      <c r="BA378" s="255"/>
      <c r="BB378" s="255"/>
      <c r="BC378" s="255"/>
      <c r="BD378" s="255"/>
      <c r="BE378" s="255"/>
      <c r="BF378" s="255"/>
      <c r="BG378" s="255"/>
    </row>
    <row r="379" spans="2:59" ht="23.1" customHeight="1">
      <c r="C379" s="225" t="s">
        <v>190</v>
      </c>
      <c r="D379" s="226"/>
      <c r="E379" s="316"/>
      <c r="F379" s="317"/>
      <c r="G379" s="317"/>
      <c r="H379" s="317"/>
      <c r="I379" s="317"/>
      <c r="J379" s="317"/>
      <c r="K379" s="317"/>
      <c r="L379" s="317"/>
      <c r="M379" s="317"/>
      <c r="N379" s="317"/>
      <c r="O379" s="317"/>
      <c r="P379" s="317"/>
      <c r="Q379" s="317"/>
      <c r="R379" s="317"/>
      <c r="S379" s="317"/>
      <c r="T379" s="317"/>
      <c r="U379" s="317"/>
      <c r="V379" s="317"/>
      <c r="W379" s="317"/>
      <c r="X379" s="317"/>
      <c r="Y379" s="317"/>
      <c r="Z379" s="317"/>
      <c r="AA379" s="317"/>
      <c r="AB379" s="317"/>
      <c r="AC379" s="317"/>
      <c r="AD379" s="317"/>
      <c r="AE379" s="317"/>
      <c r="AF379" s="317"/>
      <c r="AG379" s="317"/>
      <c r="AH379" s="317"/>
      <c r="AI379" s="318"/>
      <c r="AL379" s="255"/>
      <c r="AM379" s="255"/>
      <c r="AN379" s="255"/>
      <c r="AO379" s="255"/>
      <c r="AP379" s="255"/>
      <c r="AQ379" s="255"/>
      <c r="AR379" s="255"/>
      <c r="AS379" s="255"/>
      <c r="AT379" s="255"/>
      <c r="AU379" s="255"/>
      <c r="AV379" s="255"/>
      <c r="AW379" s="255"/>
      <c r="AX379" s="255"/>
      <c r="AY379" s="255"/>
      <c r="AZ379" s="255"/>
      <c r="BA379" s="255"/>
      <c r="BB379" s="255"/>
      <c r="BC379" s="255"/>
      <c r="BD379" s="255"/>
      <c r="BE379" s="255"/>
      <c r="BF379" s="255"/>
      <c r="BG379" s="255"/>
    </row>
    <row r="380" spans="2:59" ht="23.1" customHeight="1">
      <c r="C380" s="227"/>
      <c r="D380" s="228"/>
      <c r="E380" s="319"/>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1"/>
      <c r="AL380" s="255"/>
      <c r="AM380" s="255"/>
      <c r="AN380" s="255"/>
      <c r="AO380" s="255"/>
      <c r="AP380" s="255"/>
      <c r="AQ380" s="255"/>
      <c r="AR380" s="255"/>
      <c r="AS380" s="255"/>
      <c r="AT380" s="255"/>
      <c r="AU380" s="255"/>
      <c r="AV380" s="255"/>
      <c r="AW380" s="255"/>
      <c r="AX380" s="255"/>
      <c r="AY380" s="255"/>
      <c r="AZ380" s="255"/>
      <c r="BA380" s="255"/>
      <c r="BB380" s="255"/>
      <c r="BC380" s="255"/>
      <c r="BD380" s="255"/>
      <c r="BE380" s="255"/>
      <c r="BF380" s="255"/>
      <c r="BG380" s="255"/>
    </row>
    <row r="381" spans="2:59" ht="23.1" customHeight="1"/>
    <row r="382" spans="2:59" ht="23.1" customHeight="1">
      <c r="C382" s="10" t="s">
        <v>191</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row>
    <row r="383" spans="2:59" ht="23.1" customHeight="1">
      <c r="AL383" s="255"/>
      <c r="AM383" s="255"/>
      <c r="AN383" s="255"/>
      <c r="AO383" s="255"/>
      <c r="AP383" s="255"/>
      <c r="AQ383" s="255"/>
      <c r="AR383" s="255"/>
      <c r="AS383" s="255"/>
      <c r="AT383" s="255"/>
      <c r="AU383" s="255"/>
      <c r="AV383" s="255"/>
      <c r="AW383" s="255"/>
      <c r="AX383" s="255"/>
      <c r="AY383" s="255"/>
      <c r="AZ383" s="255"/>
      <c r="BA383" s="255"/>
      <c r="BB383" s="255"/>
      <c r="BC383" s="255"/>
      <c r="BD383" s="255"/>
      <c r="BE383" s="255"/>
      <c r="BF383" s="255"/>
      <c r="BG383" s="255"/>
    </row>
    <row r="384" spans="2:59" ht="23.1" customHeight="1">
      <c r="C384" s="177"/>
      <c r="D384" s="177"/>
      <c r="E384" s="177"/>
      <c r="F384" s="177"/>
      <c r="G384" s="177"/>
      <c r="H384" s="177"/>
      <c r="I384" s="177"/>
      <c r="J384" s="177"/>
      <c r="K384" s="177"/>
      <c r="L384" s="177"/>
      <c r="M384" s="177"/>
      <c r="N384" s="177"/>
      <c r="O384" s="177"/>
      <c r="P384" s="142" t="str">
        <f>Year3&amp;"年度"</f>
        <v>2023年度</v>
      </c>
      <c r="Q384" s="142"/>
      <c r="R384" s="142"/>
      <c r="S384" s="142"/>
      <c r="T384" s="142"/>
      <c r="U384" s="142"/>
      <c r="V384" s="142"/>
      <c r="W384" s="142"/>
      <c r="X384" s="142"/>
      <c r="Y384" s="142" t="str">
        <f>Year2&amp;"年度"</f>
        <v>2024年度</v>
      </c>
      <c r="Z384" s="142"/>
      <c r="AA384" s="142"/>
      <c r="AB384" s="142"/>
      <c r="AC384" s="142"/>
      <c r="AD384" s="142"/>
      <c r="AE384" s="142"/>
      <c r="AF384" s="142"/>
      <c r="AG384" s="142"/>
      <c r="AL384" s="255"/>
      <c r="AM384" s="255"/>
      <c r="AN384" s="255"/>
      <c r="AO384" s="255"/>
      <c r="AP384" s="255"/>
      <c r="AQ384" s="255"/>
      <c r="AR384" s="255"/>
      <c r="AS384" s="255"/>
      <c r="AT384" s="255"/>
      <c r="AU384" s="255"/>
      <c r="AV384" s="255"/>
      <c r="AW384" s="255"/>
      <c r="AX384" s="255"/>
      <c r="AY384" s="255"/>
      <c r="AZ384" s="255"/>
      <c r="BA384" s="255"/>
      <c r="BB384" s="255"/>
      <c r="BC384" s="255"/>
      <c r="BD384" s="255"/>
      <c r="BE384" s="255"/>
      <c r="BF384" s="255"/>
      <c r="BG384" s="255"/>
    </row>
    <row r="385" spans="2:59" ht="23.1" customHeight="1">
      <c r="C385" s="177"/>
      <c r="D385" s="177"/>
      <c r="E385" s="177"/>
      <c r="F385" s="177"/>
      <c r="G385" s="177"/>
      <c r="H385" s="177"/>
      <c r="I385" s="177"/>
      <c r="J385" s="177"/>
      <c r="K385" s="177"/>
      <c r="L385" s="177"/>
      <c r="M385" s="177"/>
      <c r="N385" s="177"/>
      <c r="O385" s="177"/>
      <c r="P385" s="142" t="s">
        <v>195</v>
      </c>
      <c r="Q385" s="142"/>
      <c r="R385" s="142"/>
      <c r="S385" s="142"/>
      <c r="T385" s="142" t="s">
        <v>196</v>
      </c>
      <c r="U385" s="142"/>
      <c r="V385" s="142"/>
      <c r="W385" s="142"/>
      <c r="X385" s="142"/>
      <c r="Y385" s="142" t="s">
        <v>195</v>
      </c>
      <c r="Z385" s="142"/>
      <c r="AA385" s="142"/>
      <c r="AB385" s="142"/>
      <c r="AC385" s="142" t="s">
        <v>196</v>
      </c>
      <c r="AD385" s="142"/>
      <c r="AE385" s="142"/>
      <c r="AF385" s="142"/>
      <c r="AG385" s="142"/>
      <c r="AL385" s="255"/>
      <c r="AM385" s="255"/>
      <c r="AN385" s="255"/>
      <c r="AO385" s="255"/>
      <c r="AP385" s="255"/>
      <c r="AQ385" s="255"/>
      <c r="AR385" s="255"/>
      <c r="AS385" s="255"/>
      <c r="AT385" s="255"/>
      <c r="AU385" s="255"/>
      <c r="AV385" s="255"/>
      <c r="AW385" s="255"/>
      <c r="AX385" s="255"/>
      <c r="AY385" s="255"/>
      <c r="AZ385" s="255"/>
      <c r="BA385" s="255"/>
      <c r="BB385" s="255"/>
      <c r="BC385" s="255"/>
      <c r="BD385" s="255"/>
      <c r="BE385" s="255"/>
      <c r="BF385" s="255"/>
      <c r="BG385" s="255"/>
    </row>
    <row r="386" spans="2:59" ht="23.1" customHeight="1">
      <c r="C386" s="177" t="s">
        <v>250</v>
      </c>
      <c r="D386" s="177"/>
      <c r="E386" s="177"/>
      <c r="F386" s="177"/>
      <c r="G386" s="177"/>
      <c r="H386" s="177"/>
      <c r="I386" s="177"/>
      <c r="J386" s="177"/>
      <c r="K386" s="177"/>
      <c r="L386" s="177"/>
      <c r="M386" s="177"/>
      <c r="N386" s="177"/>
      <c r="O386" s="177"/>
      <c r="P386" s="322"/>
      <c r="Q386" s="323"/>
      <c r="R386" s="323"/>
      <c r="S386" s="324"/>
      <c r="T386" s="277"/>
      <c r="U386" s="278"/>
      <c r="V386" s="278"/>
      <c r="W386" s="278"/>
      <c r="X386" s="279"/>
      <c r="Y386" s="322"/>
      <c r="Z386" s="323"/>
      <c r="AA386" s="323"/>
      <c r="AB386" s="324"/>
      <c r="AC386" s="277"/>
      <c r="AD386" s="278"/>
      <c r="AE386" s="278"/>
      <c r="AF386" s="278"/>
      <c r="AG386" s="279"/>
      <c r="AL386" s="255"/>
      <c r="AM386" s="255"/>
      <c r="AN386" s="255"/>
      <c r="AO386" s="255"/>
      <c r="AP386" s="255"/>
      <c r="AQ386" s="255"/>
      <c r="AR386" s="255"/>
      <c r="AS386" s="255"/>
      <c r="AT386" s="255"/>
      <c r="AU386" s="255"/>
      <c r="AV386" s="255"/>
      <c r="AW386" s="255"/>
      <c r="AX386" s="255"/>
      <c r="AY386" s="255"/>
      <c r="AZ386" s="255"/>
      <c r="BA386" s="255"/>
      <c r="BB386" s="255"/>
      <c r="BC386" s="255"/>
      <c r="BD386" s="255"/>
      <c r="BE386" s="255"/>
      <c r="BF386" s="255"/>
      <c r="BG386" s="255"/>
    </row>
    <row r="387" spans="2:59" ht="23.1" customHeight="1">
      <c r="C387" s="224" t="s">
        <v>251</v>
      </c>
      <c r="D387" s="224"/>
      <c r="E387" s="224"/>
      <c r="F387" s="224"/>
      <c r="G387" s="224"/>
      <c r="H387" s="224"/>
      <c r="I387" s="224"/>
      <c r="J387" s="224"/>
      <c r="K387" s="224"/>
      <c r="L387" s="224"/>
      <c r="M387" s="224"/>
      <c r="N387" s="224"/>
      <c r="O387" s="224"/>
      <c r="P387" s="322"/>
      <c r="Q387" s="323"/>
      <c r="R387" s="323"/>
      <c r="S387" s="324"/>
      <c r="T387" s="277"/>
      <c r="U387" s="278"/>
      <c r="V387" s="278"/>
      <c r="W387" s="278"/>
      <c r="X387" s="279"/>
      <c r="Y387" s="322"/>
      <c r="Z387" s="323"/>
      <c r="AA387" s="323"/>
      <c r="AB387" s="324"/>
      <c r="AC387" s="277"/>
      <c r="AD387" s="278"/>
      <c r="AE387" s="278"/>
      <c r="AF387" s="278"/>
      <c r="AG387" s="279"/>
      <c r="AL387" s="255"/>
      <c r="AM387" s="255"/>
      <c r="AN387" s="255"/>
      <c r="AO387" s="255"/>
      <c r="AP387" s="255"/>
      <c r="AQ387" s="255"/>
      <c r="AR387" s="255"/>
      <c r="AS387" s="255"/>
      <c r="AT387" s="255"/>
      <c r="AU387" s="255"/>
      <c r="AV387" s="255"/>
      <c r="AW387" s="255"/>
      <c r="AX387" s="255"/>
      <c r="AY387" s="255"/>
      <c r="AZ387" s="255"/>
      <c r="BA387" s="255"/>
      <c r="BB387" s="255"/>
      <c r="BC387" s="255"/>
      <c r="BD387" s="255"/>
      <c r="BE387" s="255"/>
      <c r="BF387" s="255"/>
      <c r="BG387" s="255"/>
    </row>
    <row r="388" spans="2:59" ht="23.1" customHeight="1">
      <c r="C388" s="177" t="s">
        <v>252</v>
      </c>
      <c r="D388" s="177"/>
      <c r="E388" s="177"/>
      <c r="F388" s="177"/>
      <c r="G388" s="177"/>
      <c r="H388" s="177"/>
      <c r="I388" s="177"/>
      <c r="J388" s="177"/>
      <c r="K388" s="177"/>
      <c r="L388" s="177"/>
      <c r="M388" s="177"/>
      <c r="N388" s="177"/>
      <c r="O388" s="177"/>
      <c r="P388" s="322"/>
      <c r="Q388" s="323"/>
      <c r="R388" s="323"/>
      <c r="S388" s="324"/>
      <c r="T388" s="277"/>
      <c r="U388" s="278"/>
      <c r="V388" s="278"/>
      <c r="W388" s="278"/>
      <c r="X388" s="279"/>
      <c r="Y388" s="322"/>
      <c r="Z388" s="323"/>
      <c r="AA388" s="323"/>
      <c r="AB388" s="324"/>
      <c r="AC388" s="277"/>
      <c r="AD388" s="278"/>
      <c r="AE388" s="278"/>
      <c r="AF388" s="278"/>
      <c r="AG388" s="279"/>
      <c r="AL388" s="255"/>
      <c r="AM388" s="255"/>
      <c r="AN388" s="255"/>
      <c r="AO388" s="255"/>
      <c r="AP388" s="255"/>
      <c r="AQ388" s="255"/>
      <c r="AR388" s="255"/>
      <c r="AS388" s="255"/>
      <c r="AT388" s="255"/>
      <c r="AU388" s="255"/>
      <c r="AV388" s="255"/>
      <c r="AW388" s="255"/>
      <c r="AX388" s="255"/>
      <c r="AY388" s="255"/>
      <c r="AZ388" s="255"/>
      <c r="BA388" s="255"/>
      <c r="BB388" s="255"/>
      <c r="BC388" s="255"/>
      <c r="BD388" s="255"/>
      <c r="BE388" s="255"/>
      <c r="BF388" s="255"/>
      <c r="BG388" s="255"/>
    </row>
    <row r="389" spans="2:59" ht="23.1" customHeight="1">
      <c r="O389" t="s">
        <v>192</v>
      </c>
    </row>
    <row r="390" spans="2:59" ht="23.1" customHeight="1">
      <c r="C390" s="9" t="s">
        <v>3</v>
      </c>
      <c r="H390" s="14"/>
    </row>
    <row r="391" spans="2:59" ht="23.1" customHeight="1">
      <c r="C391" s="249"/>
      <c r="D391" s="250"/>
      <c r="E391" s="250"/>
      <c r="F391" s="250"/>
      <c r="G391" s="250"/>
      <c r="H391" s="250"/>
      <c r="I391" s="250"/>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1"/>
    </row>
    <row r="392" spans="2:59" ht="23.1" customHeight="1">
      <c r="C392" s="252"/>
      <c r="D392" s="253"/>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c r="AA392" s="253"/>
      <c r="AB392" s="253"/>
      <c r="AC392" s="253"/>
      <c r="AD392" s="253"/>
      <c r="AE392" s="253"/>
      <c r="AF392" s="253"/>
      <c r="AG392" s="253"/>
      <c r="AH392" s="253"/>
      <c r="AI392" s="254"/>
    </row>
    <row r="393" spans="2:59" ht="23.1" customHeight="1"/>
    <row r="394" spans="2:59" ht="23.1" customHeight="1"/>
    <row r="395" spans="2:59" ht="23.1" customHeight="1">
      <c r="B395" s="175" t="s">
        <v>19</v>
      </c>
      <c r="C395" s="175"/>
      <c r="D395" s="4" t="s">
        <v>197</v>
      </c>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row>
    <row r="396" spans="2:59" ht="23.1" customHeight="1">
      <c r="B396" s="175"/>
      <c r="C396" s="175"/>
      <c r="D396" s="12" t="s">
        <v>279</v>
      </c>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row>
    <row r="397" spans="2:59" ht="23.1" customHeight="1">
      <c r="AL397" s="255"/>
      <c r="AM397" s="255"/>
      <c r="AN397" s="255"/>
      <c r="AO397" s="255"/>
      <c r="AP397" s="255"/>
      <c r="AQ397" s="255"/>
      <c r="AR397" s="255"/>
      <c r="AS397" s="255"/>
      <c r="AT397" s="255"/>
      <c r="AU397" s="255"/>
      <c r="AV397" s="255"/>
      <c r="AW397" s="255"/>
      <c r="AX397" s="255"/>
      <c r="AY397" s="255"/>
      <c r="AZ397" s="255"/>
      <c r="BA397" s="255"/>
      <c r="BB397" s="255"/>
      <c r="BC397" s="255"/>
      <c r="BD397" s="255"/>
      <c r="BE397" s="255"/>
      <c r="BF397" s="255"/>
      <c r="BG397" s="255"/>
    </row>
    <row r="398" spans="2:59" ht="23.1" customHeight="1">
      <c r="C398" s="142"/>
      <c r="D398" s="142"/>
      <c r="E398" s="142"/>
      <c r="F398" s="142" t="s">
        <v>26</v>
      </c>
      <c r="G398" s="142"/>
      <c r="H398" s="142"/>
      <c r="I398" s="142"/>
      <c r="J398" s="142"/>
      <c r="K398" s="142"/>
      <c r="L398" s="142"/>
      <c r="M398" s="142"/>
      <c r="N398" s="142"/>
      <c r="O398" s="142"/>
      <c r="P398" s="142" t="s">
        <v>55</v>
      </c>
      <c r="Q398" s="142"/>
      <c r="R398" s="142"/>
      <c r="S398" s="142"/>
      <c r="T398" s="142"/>
      <c r="U398" s="142"/>
      <c r="V398" s="142"/>
      <c r="W398" s="142"/>
      <c r="X398" s="142"/>
      <c r="Y398" s="142"/>
      <c r="Z398" s="142"/>
      <c r="AA398" s="142"/>
      <c r="AB398" s="142"/>
      <c r="AC398" s="142"/>
      <c r="AD398" s="142"/>
      <c r="AE398" s="142"/>
      <c r="AF398" s="142"/>
      <c r="AG398" s="142"/>
      <c r="AH398" s="142"/>
      <c r="AI398" s="142"/>
      <c r="AL398" s="255"/>
      <c r="AM398" s="255"/>
      <c r="AN398" s="255"/>
      <c r="AO398" s="255"/>
      <c r="AP398" s="255"/>
      <c r="AQ398" s="255"/>
      <c r="AR398" s="255"/>
      <c r="AS398" s="255"/>
      <c r="AT398" s="255"/>
      <c r="AU398" s="255"/>
      <c r="AV398" s="255"/>
      <c r="AW398" s="255"/>
      <c r="AX398" s="255"/>
      <c r="AY398" s="255"/>
      <c r="AZ398" s="255"/>
      <c r="BA398" s="255"/>
      <c r="BB398" s="255"/>
      <c r="BC398" s="255"/>
      <c r="BD398" s="255"/>
      <c r="BE398" s="255"/>
      <c r="BF398" s="255"/>
      <c r="BG398" s="255"/>
    </row>
    <row r="399" spans="2:59" ht="23.1" customHeight="1">
      <c r="C399" s="142" t="str">
        <f>Year3 &amp;"年度"</f>
        <v>2023年度</v>
      </c>
      <c r="D399" s="142"/>
      <c r="E399" s="142"/>
      <c r="F399" s="240" t="s">
        <v>53</v>
      </c>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L399" s="255"/>
      <c r="AM399" s="255"/>
      <c r="AN399" s="255"/>
      <c r="AO399" s="255"/>
      <c r="AP399" s="255"/>
      <c r="AQ399" s="255"/>
      <c r="AR399" s="255"/>
      <c r="AS399" s="255"/>
      <c r="AT399" s="255"/>
      <c r="AU399" s="255"/>
      <c r="AV399" s="255"/>
      <c r="AW399" s="255"/>
      <c r="AX399" s="255"/>
      <c r="AY399" s="255"/>
      <c r="AZ399" s="255"/>
      <c r="BA399" s="255"/>
      <c r="BB399" s="255"/>
      <c r="BC399" s="255"/>
      <c r="BD399" s="255"/>
      <c r="BE399" s="255"/>
      <c r="BF399" s="255"/>
      <c r="BG399" s="255"/>
    </row>
    <row r="400" spans="2:59" ht="23.1" customHeight="1">
      <c r="C400" s="142"/>
      <c r="D400" s="142"/>
      <c r="E400" s="142"/>
      <c r="F400" s="240"/>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L400" s="255"/>
      <c r="AM400" s="255"/>
      <c r="AN400" s="255"/>
      <c r="AO400" s="255"/>
      <c r="AP400" s="255"/>
      <c r="AQ400" s="255"/>
      <c r="AR400" s="255"/>
      <c r="AS400" s="255"/>
      <c r="AT400" s="255"/>
      <c r="AU400" s="255"/>
      <c r="AV400" s="255"/>
      <c r="AW400" s="255"/>
      <c r="AX400" s="255"/>
      <c r="AY400" s="255"/>
      <c r="AZ400" s="255"/>
      <c r="BA400" s="255"/>
      <c r="BB400" s="255"/>
      <c r="BC400" s="255"/>
      <c r="BD400" s="255"/>
      <c r="BE400" s="255"/>
      <c r="BF400" s="255"/>
      <c r="BG400" s="255"/>
    </row>
    <row r="401" spans="2:59" ht="23.1" customHeight="1">
      <c r="C401" s="142"/>
      <c r="D401" s="142"/>
      <c r="E401" s="142"/>
      <c r="F401" s="240" t="s">
        <v>54</v>
      </c>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c r="AI401" s="256"/>
      <c r="AL401" s="255"/>
      <c r="AM401" s="255"/>
      <c r="AN401" s="255"/>
      <c r="AO401" s="255"/>
      <c r="AP401" s="255"/>
      <c r="AQ401" s="255"/>
      <c r="AR401" s="255"/>
      <c r="AS401" s="255"/>
      <c r="AT401" s="255"/>
      <c r="AU401" s="255"/>
      <c r="AV401" s="255"/>
      <c r="AW401" s="255"/>
      <c r="AX401" s="255"/>
      <c r="AY401" s="255"/>
      <c r="AZ401" s="255"/>
      <c r="BA401" s="255"/>
      <c r="BB401" s="255"/>
      <c r="BC401" s="255"/>
      <c r="BD401" s="255"/>
      <c r="BE401" s="255"/>
      <c r="BF401" s="255"/>
      <c r="BG401" s="255"/>
    </row>
    <row r="402" spans="2:59" ht="23.1" customHeight="1">
      <c r="C402" s="142"/>
      <c r="D402" s="142"/>
      <c r="E402" s="142"/>
      <c r="F402" s="240"/>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c r="AI402" s="256"/>
      <c r="AL402" s="255"/>
      <c r="AM402" s="255"/>
      <c r="AN402" s="255"/>
      <c r="AO402" s="255"/>
      <c r="AP402" s="255"/>
      <c r="AQ402" s="255"/>
      <c r="AR402" s="255"/>
      <c r="AS402" s="255"/>
      <c r="AT402" s="255"/>
      <c r="AU402" s="255"/>
      <c r="AV402" s="255"/>
      <c r="AW402" s="255"/>
      <c r="AX402" s="255"/>
      <c r="AY402" s="255"/>
      <c r="AZ402" s="255"/>
      <c r="BA402" s="255"/>
      <c r="BB402" s="255"/>
      <c r="BC402" s="255"/>
      <c r="BD402" s="255"/>
      <c r="BE402" s="255"/>
      <c r="BF402" s="255"/>
      <c r="BG402" s="255"/>
    </row>
    <row r="403" spans="2:59" ht="23.1" customHeight="1">
      <c r="C403" s="142" t="str">
        <f>Year2 &amp;"年度"</f>
        <v>2024年度</v>
      </c>
      <c r="D403" s="142"/>
      <c r="E403" s="142"/>
      <c r="F403" s="240" t="s">
        <v>53</v>
      </c>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56"/>
      <c r="AL403" s="255"/>
      <c r="AM403" s="255"/>
      <c r="AN403" s="255"/>
      <c r="AO403" s="255"/>
      <c r="AP403" s="255"/>
      <c r="AQ403" s="255"/>
      <c r="AR403" s="255"/>
      <c r="AS403" s="255"/>
      <c r="AT403" s="255"/>
      <c r="AU403" s="255"/>
      <c r="AV403" s="255"/>
      <c r="AW403" s="255"/>
      <c r="AX403" s="255"/>
      <c r="AY403" s="255"/>
      <c r="AZ403" s="255"/>
      <c r="BA403" s="255"/>
      <c r="BB403" s="255"/>
      <c r="BC403" s="255"/>
      <c r="BD403" s="255"/>
      <c r="BE403" s="255"/>
      <c r="BF403" s="255"/>
      <c r="BG403" s="255"/>
    </row>
    <row r="404" spans="2:59" ht="23.1" customHeight="1">
      <c r="C404" s="142"/>
      <c r="D404" s="142"/>
      <c r="E404" s="142"/>
      <c r="F404" s="240"/>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c r="AI404" s="256"/>
      <c r="AL404" s="255"/>
      <c r="AM404" s="255"/>
      <c r="AN404" s="255"/>
      <c r="AO404" s="255"/>
      <c r="AP404" s="255"/>
      <c r="AQ404" s="255"/>
      <c r="AR404" s="255"/>
      <c r="AS404" s="255"/>
      <c r="AT404" s="255"/>
      <c r="AU404" s="255"/>
      <c r="AV404" s="255"/>
      <c r="AW404" s="255"/>
      <c r="AX404" s="255"/>
      <c r="AY404" s="255"/>
      <c r="AZ404" s="255"/>
      <c r="BA404" s="255"/>
      <c r="BB404" s="255"/>
      <c r="BC404" s="255"/>
      <c r="BD404" s="255"/>
      <c r="BE404" s="255"/>
      <c r="BF404" s="255"/>
      <c r="BG404" s="255"/>
    </row>
    <row r="405" spans="2:59" ht="23.1" customHeight="1">
      <c r="C405" s="142"/>
      <c r="D405" s="142"/>
      <c r="E405" s="142"/>
      <c r="F405" s="240" t="s">
        <v>54</v>
      </c>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c r="AI405" s="256"/>
      <c r="AL405" s="255"/>
      <c r="AM405" s="255"/>
      <c r="AN405" s="255"/>
      <c r="AO405" s="255"/>
      <c r="AP405" s="255"/>
      <c r="AQ405" s="255"/>
      <c r="AR405" s="255"/>
      <c r="AS405" s="255"/>
      <c r="AT405" s="255"/>
      <c r="AU405" s="255"/>
      <c r="AV405" s="255"/>
      <c r="AW405" s="255"/>
      <c r="AX405" s="255"/>
      <c r="AY405" s="255"/>
      <c r="AZ405" s="255"/>
      <c r="BA405" s="255"/>
      <c r="BB405" s="255"/>
      <c r="BC405" s="255"/>
      <c r="BD405" s="255"/>
      <c r="BE405" s="255"/>
      <c r="BF405" s="255"/>
      <c r="BG405" s="255"/>
    </row>
    <row r="406" spans="2:59" ht="23.1" customHeight="1">
      <c r="C406" s="142"/>
      <c r="D406" s="142"/>
      <c r="E406" s="142"/>
      <c r="F406" s="240"/>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c r="AI406" s="256"/>
      <c r="AL406" s="255"/>
      <c r="AM406" s="255"/>
      <c r="AN406" s="255"/>
      <c r="AO406" s="255"/>
      <c r="AP406" s="255"/>
      <c r="AQ406" s="255"/>
      <c r="AR406" s="255"/>
      <c r="AS406" s="255"/>
      <c r="AT406" s="255"/>
      <c r="AU406" s="255"/>
      <c r="AV406" s="255"/>
      <c r="AW406" s="255"/>
      <c r="AX406" s="255"/>
      <c r="AY406" s="255"/>
      <c r="AZ406" s="255"/>
      <c r="BA406" s="255"/>
      <c r="BB406" s="255"/>
      <c r="BC406" s="255"/>
      <c r="BD406" s="255"/>
      <c r="BE406" s="255"/>
      <c r="BF406" s="255"/>
      <c r="BG406" s="255"/>
    </row>
    <row r="407" spans="2:59" ht="23.1" customHeight="1"/>
    <row r="408" spans="2:59" ht="23.1" customHeight="1">
      <c r="C408" t="s">
        <v>3</v>
      </c>
    </row>
    <row r="409" spans="2:59" ht="23.1" customHeight="1">
      <c r="C409" s="249"/>
      <c r="D409" s="250"/>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0"/>
      <c r="AD409" s="250"/>
      <c r="AE409" s="250"/>
      <c r="AF409" s="250"/>
      <c r="AG409" s="250"/>
      <c r="AH409" s="250"/>
      <c r="AI409" s="251"/>
    </row>
    <row r="410" spans="2:59" ht="23.1" customHeight="1">
      <c r="C410" s="252"/>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c r="AA410" s="253"/>
      <c r="AB410" s="253"/>
      <c r="AC410" s="253"/>
      <c r="AD410" s="253"/>
      <c r="AE410" s="253"/>
      <c r="AF410" s="253"/>
      <c r="AG410" s="253"/>
      <c r="AH410" s="253"/>
      <c r="AI410" s="254"/>
    </row>
    <row r="411" spans="2:59" ht="23.1" customHeight="1"/>
    <row r="412" spans="2:59" ht="23.1" customHeight="1"/>
    <row r="413" spans="2:59" ht="23.1" customHeight="1">
      <c r="B413" s="175" t="s">
        <v>20</v>
      </c>
      <c r="C413" s="175"/>
      <c r="D413" s="4" t="s">
        <v>198</v>
      </c>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row>
    <row r="414" spans="2:59" ht="23.1" customHeight="1"/>
    <row r="415" spans="2:59" ht="23.1" customHeight="1">
      <c r="C415" s="10" t="s">
        <v>199</v>
      </c>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row>
    <row r="416" spans="2:59" ht="23.1" customHeight="1">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c r="BG416" s="255"/>
    </row>
    <row r="417" spans="3:59" ht="23.1" customHeight="1">
      <c r="C417" s="18"/>
      <c r="E417" t="s">
        <v>21</v>
      </c>
      <c r="K417" t="s">
        <v>22</v>
      </c>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row>
    <row r="418" spans="3:59" ht="23.1" customHeight="1">
      <c r="E418" t="s">
        <v>16</v>
      </c>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L418" s="255"/>
      <c r="AM418" s="255"/>
      <c r="AN418" s="255"/>
      <c r="AO418" s="255"/>
      <c r="AP418" s="255"/>
      <c r="AQ418" s="255"/>
      <c r="AR418" s="255"/>
      <c r="AS418" s="255"/>
      <c r="AT418" s="255"/>
      <c r="AU418" s="255"/>
      <c r="AV418" s="255"/>
      <c r="AW418" s="255"/>
      <c r="AX418" s="255"/>
      <c r="AY418" s="255"/>
      <c r="AZ418" s="255"/>
      <c r="BA418" s="255"/>
      <c r="BB418" s="255"/>
      <c r="BC418" s="255"/>
      <c r="BD418" s="255"/>
      <c r="BE418" s="255"/>
      <c r="BF418" s="255"/>
      <c r="BG418" s="255"/>
    </row>
    <row r="419" spans="3:59" ht="23.1" customHeight="1"/>
    <row r="420" spans="3:59" ht="23.1" customHeight="1">
      <c r="C420" s="10" t="s">
        <v>200</v>
      </c>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row>
    <row r="421" spans="3:59" ht="23.1" customHeight="1">
      <c r="AL421" s="255"/>
      <c r="AM421" s="255"/>
      <c r="AN421" s="255"/>
      <c r="AO421" s="255"/>
      <c r="AP421" s="255"/>
      <c r="AQ421" s="255"/>
      <c r="AR421" s="255"/>
      <c r="AS421" s="255"/>
      <c r="AT421" s="255"/>
      <c r="AU421" s="255"/>
      <c r="AV421" s="255"/>
      <c r="AW421" s="255"/>
      <c r="AX421" s="255"/>
      <c r="AY421" s="255"/>
      <c r="AZ421" s="255"/>
      <c r="BA421" s="255"/>
      <c r="BB421" s="255"/>
      <c r="BC421" s="255"/>
      <c r="BD421" s="255"/>
      <c r="BE421" s="255"/>
      <c r="BF421" s="255"/>
      <c r="BG421" s="255"/>
    </row>
    <row r="422" spans="3:59" ht="23.1" customHeight="1">
      <c r="C422" s="18"/>
      <c r="E422" t="s">
        <v>21</v>
      </c>
      <c r="K422" t="s">
        <v>22</v>
      </c>
      <c r="R422" t="s">
        <v>15</v>
      </c>
      <c r="AL422" s="255"/>
      <c r="AM422" s="255"/>
      <c r="AN422" s="255"/>
      <c r="AO422" s="255"/>
      <c r="AP422" s="255"/>
      <c r="AQ422" s="255"/>
      <c r="AR422" s="255"/>
      <c r="AS422" s="255"/>
      <c r="AT422" s="255"/>
      <c r="AU422" s="255"/>
      <c r="AV422" s="255"/>
      <c r="AW422" s="255"/>
      <c r="AX422" s="255"/>
      <c r="AY422" s="255"/>
      <c r="AZ422" s="255"/>
      <c r="BA422" s="255"/>
      <c r="BB422" s="255"/>
      <c r="BC422" s="255"/>
      <c r="BD422" s="255"/>
      <c r="BE422" s="255"/>
      <c r="BF422" s="255"/>
      <c r="BG422" s="255"/>
    </row>
    <row r="423" spans="3:59" ht="23.1" customHeight="1">
      <c r="E423" t="s">
        <v>12</v>
      </c>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c r="AI423" s="256"/>
      <c r="AL423" s="255"/>
      <c r="AM423" s="255"/>
      <c r="AN423" s="255"/>
      <c r="AO423" s="255"/>
      <c r="AP423" s="255"/>
      <c r="AQ423" s="255"/>
      <c r="AR423" s="255"/>
      <c r="AS423" s="255"/>
      <c r="AT423" s="255"/>
      <c r="AU423" s="255"/>
      <c r="AV423" s="255"/>
      <c r="AW423" s="255"/>
      <c r="AX423" s="255"/>
      <c r="AY423" s="255"/>
      <c r="AZ423" s="255"/>
      <c r="BA423" s="255"/>
      <c r="BB423" s="255"/>
      <c r="BC423" s="255"/>
      <c r="BD423" s="255"/>
      <c r="BE423" s="255"/>
      <c r="BF423" s="255"/>
      <c r="BG423" s="255"/>
    </row>
    <row r="424" spans="3:59" ht="23.1" customHeight="1"/>
    <row r="425" spans="3:59" ht="23.1" customHeight="1">
      <c r="C425" s="10" t="s">
        <v>257</v>
      </c>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row>
    <row r="426" spans="3:59" ht="23.1" customHeight="1">
      <c r="AL426" s="255"/>
      <c r="AM426" s="255"/>
      <c r="AN426" s="255"/>
      <c r="AO426" s="255"/>
      <c r="AP426" s="255"/>
      <c r="AQ426" s="255"/>
      <c r="AR426" s="255"/>
      <c r="AS426" s="255"/>
      <c r="AT426" s="255"/>
      <c r="AU426" s="255"/>
      <c r="AV426" s="255"/>
      <c r="AW426" s="255"/>
      <c r="AX426" s="255"/>
      <c r="AY426" s="255"/>
      <c r="AZ426" s="255"/>
      <c r="BA426" s="255"/>
      <c r="BB426" s="255"/>
      <c r="BC426" s="255"/>
      <c r="BD426" s="255"/>
      <c r="BE426" s="255"/>
      <c r="BF426" s="255"/>
      <c r="BG426" s="255"/>
    </row>
    <row r="427" spans="3:59" ht="23.1" customHeight="1">
      <c r="C427" s="18"/>
      <c r="E427" t="s">
        <v>21</v>
      </c>
      <c r="K427" t="s">
        <v>22</v>
      </c>
      <c r="R427" t="s">
        <v>15</v>
      </c>
      <c r="AL427" s="255"/>
      <c r="AM427" s="255"/>
      <c r="AN427" s="255"/>
      <c r="AO427" s="255"/>
      <c r="AP427" s="255"/>
      <c r="AQ427" s="255"/>
      <c r="AR427" s="255"/>
      <c r="AS427" s="255"/>
      <c r="AT427" s="255"/>
      <c r="AU427" s="255"/>
      <c r="AV427" s="255"/>
      <c r="AW427" s="255"/>
      <c r="AX427" s="255"/>
      <c r="AY427" s="255"/>
      <c r="AZ427" s="255"/>
      <c r="BA427" s="255"/>
      <c r="BB427" s="255"/>
      <c r="BC427" s="255"/>
      <c r="BD427" s="255"/>
      <c r="BE427" s="255"/>
      <c r="BF427" s="255"/>
      <c r="BG427" s="255"/>
    </row>
    <row r="428" spans="3:59" ht="23.1" customHeight="1">
      <c r="E428" t="s">
        <v>12</v>
      </c>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c r="AI428" s="256"/>
      <c r="AL428" s="255"/>
      <c r="AM428" s="255"/>
      <c r="AN428" s="255"/>
      <c r="AO428" s="255"/>
      <c r="AP428" s="255"/>
      <c r="AQ428" s="255"/>
      <c r="AR428" s="255"/>
      <c r="AS428" s="255"/>
      <c r="AT428" s="255"/>
      <c r="AU428" s="255"/>
      <c r="AV428" s="255"/>
      <c r="AW428" s="255"/>
      <c r="AX428" s="255"/>
      <c r="AY428" s="255"/>
      <c r="AZ428" s="255"/>
      <c r="BA428" s="255"/>
      <c r="BB428" s="255"/>
      <c r="BC428" s="255"/>
      <c r="BD428" s="255"/>
      <c r="BE428" s="255"/>
      <c r="BF428" s="255"/>
      <c r="BG428" s="255"/>
    </row>
    <row r="429" spans="3:59" ht="23.1" customHeight="1">
      <c r="AL429" s="255"/>
      <c r="AM429" s="255"/>
      <c r="AN429" s="255"/>
      <c r="AO429" s="255"/>
      <c r="AP429" s="255"/>
      <c r="AQ429" s="255"/>
      <c r="AR429" s="255"/>
      <c r="AS429" s="255"/>
      <c r="AT429" s="255"/>
      <c r="AU429" s="255"/>
      <c r="AV429" s="255"/>
      <c r="AW429" s="255"/>
      <c r="AX429" s="255"/>
      <c r="AY429" s="255"/>
      <c r="AZ429" s="255"/>
      <c r="BA429" s="255"/>
      <c r="BB429" s="255"/>
      <c r="BC429" s="255"/>
      <c r="BD429" s="255"/>
      <c r="BE429" s="255"/>
      <c r="BF429" s="255"/>
      <c r="BG429" s="255"/>
    </row>
    <row r="430" spans="3:59" ht="23.1" customHeight="1">
      <c r="C430" s="10" t="s">
        <v>282</v>
      </c>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L430" s="255"/>
      <c r="AM430" s="255"/>
      <c r="AN430" s="255"/>
      <c r="AO430" s="255"/>
      <c r="AP430" s="255"/>
      <c r="AQ430" s="255"/>
      <c r="AR430" s="255"/>
      <c r="AS430" s="255"/>
      <c r="AT430" s="255"/>
      <c r="AU430" s="255"/>
      <c r="AV430" s="255"/>
      <c r="AW430" s="255"/>
      <c r="AX430" s="255"/>
      <c r="AY430" s="255"/>
      <c r="AZ430" s="255"/>
      <c r="BA430" s="255"/>
      <c r="BB430" s="255"/>
      <c r="BC430" s="255"/>
      <c r="BD430" s="255"/>
      <c r="BE430" s="255"/>
      <c r="BF430" s="255"/>
      <c r="BG430" s="255"/>
    </row>
    <row r="431" spans="3:59" ht="23.1" customHeight="1">
      <c r="AD431" s="238" t="s">
        <v>280</v>
      </c>
      <c r="AE431" s="238"/>
      <c r="AF431" s="238"/>
      <c r="AG431" s="238"/>
      <c r="AH431" s="238"/>
      <c r="AI431" s="238"/>
      <c r="AJ431" s="239"/>
      <c r="AL431" s="255"/>
      <c r="AM431" s="255"/>
      <c r="AN431" s="255"/>
      <c r="AO431" s="255"/>
      <c r="AP431" s="255"/>
      <c r="AQ431" s="255"/>
      <c r="AR431" s="255"/>
      <c r="AS431" s="255"/>
      <c r="AT431" s="255"/>
      <c r="AU431" s="255"/>
      <c r="AV431" s="255"/>
      <c r="AW431" s="255"/>
      <c r="AX431" s="255"/>
      <c r="AY431" s="255"/>
      <c r="AZ431" s="255"/>
      <c r="BA431" s="255"/>
      <c r="BB431" s="255"/>
      <c r="BC431" s="255"/>
      <c r="BD431" s="255"/>
      <c r="BE431" s="255"/>
      <c r="BF431" s="255"/>
      <c r="BG431" s="255"/>
    </row>
    <row r="432" spans="3:59" ht="23.1" customHeight="1">
      <c r="C432" s="18"/>
      <c r="E432" t="s">
        <v>290</v>
      </c>
      <c r="J432" s="142" t="str">
        <f>Year3&amp;"年度"</f>
        <v>2023年度</v>
      </c>
      <c r="K432" s="142"/>
      <c r="L432" s="142"/>
      <c r="M432" s="142"/>
      <c r="N432" s="284"/>
      <c r="O432" s="285"/>
      <c r="P432" s="285"/>
      <c r="Q432" s="285"/>
      <c r="R432" s="286"/>
      <c r="S432" s="16" t="s">
        <v>8</v>
      </c>
      <c r="T432" s="142" t="str">
        <f>Year2&amp;"年度"</f>
        <v>2024年度</v>
      </c>
      <c r="U432" s="142"/>
      <c r="V432" s="142"/>
      <c r="W432" s="142"/>
      <c r="X432" s="284"/>
      <c r="Y432" s="285"/>
      <c r="Z432" s="285"/>
      <c r="AA432" s="285"/>
      <c r="AB432" s="286"/>
      <c r="AC432" s="16" t="s">
        <v>8</v>
      </c>
      <c r="AD432" s="238"/>
      <c r="AE432" s="238"/>
      <c r="AF432" s="238"/>
      <c r="AG432" s="238"/>
      <c r="AH432" s="238"/>
      <c r="AI432" s="238"/>
      <c r="AJ432" s="239"/>
      <c r="AL432" s="255"/>
      <c r="AM432" s="255"/>
      <c r="AN432" s="255"/>
      <c r="AO432" s="255"/>
      <c r="AP432" s="255"/>
      <c r="AQ432" s="255"/>
      <c r="AR432" s="255"/>
      <c r="AS432" s="255"/>
      <c r="AT432" s="255"/>
      <c r="AU432" s="255"/>
      <c r="AV432" s="255"/>
      <c r="AW432" s="255"/>
      <c r="AX432" s="255"/>
      <c r="AY432" s="255"/>
      <c r="AZ432" s="255"/>
      <c r="BA432" s="255"/>
      <c r="BB432" s="255"/>
      <c r="BC432" s="255"/>
      <c r="BD432" s="255"/>
      <c r="BE432" s="255"/>
      <c r="BF432" s="255"/>
      <c r="BG432" s="255"/>
    </row>
    <row r="433" spans="3:59" ht="23.1" customHeight="1">
      <c r="E433" t="s">
        <v>110</v>
      </c>
      <c r="AD433" s="238"/>
      <c r="AE433" s="238"/>
      <c r="AF433" s="238"/>
      <c r="AG433" s="238"/>
      <c r="AH433" s="238"/>
      <c r="AI433" s="238"/>
      <c r="AJ433" s="239"/>
      <c r="AL433" s="255"/>
      <c r="AM433" s="255"/>
      <c r="AN433" s="255"/>
      <c r="AO433" s="255"/>
      <c r="AP433" s="255"/>
      <c r="AQ433" s="255"/>
      <c r="AR433" s="255"/>
      <c r="AS433" s="255"/>
      <c r="AT433" s="255"/>
      <c r="AU433" s="255"/>
      <c r="AV433" s="255"/>
      <c r="AW433" s="255"/>
      <c r="AX433" s="255"/>
      <c r="AY433" s="255"/>
      <c r="AZ433" s="255"/>
      <c r="BA433" s="255"/>
      <c r="BB433" s="255"/>
      <c r="BC433" s="255"/>
      <c r="BD433" s="255"/>
      <c r="BE433" s="255"/>
      <c r="BF433" s="255"/>
      <c r="BG433" s="255"/>
    </row>
    <row r="434" spans="3:59" ht="23.1" customHeight="1">
      <c r="E434" t="s">
        <v>16</v>
      </c>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c r="AI434" s="256"/>
      <c r="AL434" s="255"/>
      <c r="AM434" s="255"/>
      <c r="AN434" s="255"/>
      <c r="AO434" s="255"/>
      <c r="AP434" s="255"/>
      <c r="AQ434" s="255"/>
      <c r="AR434" s="255"/>
      <c r="AS434" s="255"/>
      <c r="AT434" s="255"/>
      <c r="AU434" s="255"/>
      <c r="AV434" s="255"/>
      <c r="AW434" s="255"/>
      <c r="AX434" s="255"/>
      <c r="AY434" s="255"/>
      <c r="AZ434" s="255"/>
      <c r="BA434" s="255"/>
      <c r="BB434" s="255"/>
      <c r="BC434" s="255"/>
      <c r="BD434" s="255"/>
      <c r="BE434" s="255"/>
      <c r="BF434" s="255"/>
      <c r="BG434" s="255"/>
    </row>
    <row r="435" spans="3:59" ht="23.1" customHeight="1">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L435" s="255"/>
      <c r="AM435" s="255"/>
      <c r="AN435" s="255"/>
      <c r="AO435" s="255"/>
      <c r="AP435" s="255"/>
      <c r="AQ435" s="255"/>
      <c r="AR435" s="255"/>
      <c r="AS435" s="255"/>
      <c r="AT435" s="255"/>
      <c r="AU435" s="255"/>
      <c r="AV435" s="255"/>
      <c r="AW435" s="255"/>
      <c r="AX435" s="255"/>
      <c r="AY435" s="255"/>
      <c r="AZ435" s="255"/>
      <c r="BA435" s="255"/>
      <c r="BB435" s="255"/>
      <c r="BC435" s="255"/>
      <c r="BD435" s="255"/>
      <c r="BE435" s="255"/>
      <c r="BF435" s="255"/>
      <c r="BG435" s="255"/>
    </row>
    <row r="436" spans="3:59" ht="23.1" customHeight="1">
      <c r="C436" t="s">
        <v>281</v>
      </c>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L436" s="255"/>
      <c r="AM436" s="255"/>
      <c r="AN436" s="255"/>
      <c r="AO436" s="255"/>
      <c r="AP436" s="255"/>
      <c r="AQ436" s="255"/>
      <c r="AR436" s="255"/>
      <c r="AS436" s="255"/>
      <c r="AT436" s="255"/>
      <c r="AU436" s="255"/>
      <c r="AV436" s="255"/>
      <c r="AW436" s="255"/>
      <c r="AX436" s="255"/>
      <c r="AY436" s="255"/>
      <c r="AZ436" s="255"/>
      <c r="BA436" s="255"/>
      <c r="BB436" s="255"/>
      <c r="BC436" s="255"/>
      <c r="BD436" s="255"/>
      <c r="BE436" s="255"/>
      <c r="BF436" s="255"/>
      <c r="BG436" s="255"/>
    </row>
    <row r="437" spans="3:59" ht="23.1" customHeight="1">
      <c r="C437" s="249"/>
      <c r="D437" s="250"/>
      <c r="E437" s="250"/>
      <c r="F437" s="250"/>
      <c r="G437" s="250"/>
      <c r="H437" s="250"/>
      <c r="I437" s="250"/>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1"/>
      <c r="AL437" s="255"/>
      <c r="AM437" s="255"/>
      <c r="AN437" s="255"/>
      <c r="AO437" s="255"/>
      <c r="AP437" s="255"/>
      <c r="AQ437" s="255"/>
      <c r="AR437" s="255"/>
      <c r="AS437" s="255"/>
      <c r="AT437" s="255"/>
      <c r="AU437" s="255"/>
      <c r="AV437" s="255"/>
      <c r="AW437" s="255"/>
      <c r="AX437" s="255"/>
      <c r="AY437" s="255"/>
      <c r="AZ437" s="255"/>
      <c r="BA437" s="255"/>
      <c r="BB437" s="255"/>
      <c r="BC437" s="255"/>
      <c r="BD437" s="255"/>
      <c r="BE437" s="255"/>
      <c r="BF437" s="255"/>
      <c r="BG437" s="255"/>
    </row>
    <row r="438" spans="3:59" ht="23.1" customHeight="1">
      <c r="C438" s="252"/>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c r="AA438" s="253"/>
      <c r="AB438" s="253"/>
      <c r="AC438" s="253"/>
      <c r="AD438" s="253"/>
      <c r="AE438" s="253"/>
      <c r="AF438" s="253"/>
      <c r="AG438" s="253"/>
      <c r="AH438" s="253"/>
      <c r="AI438" s="254"/>
      <c r="AL438" s="255"/>
      <c r="AM438" s="255"/>
      <c r="AN438" s="255"/>
      <c r="AO438" s="255"/>
      <c r="AP438" s="255"/>
      <c r="AQ438" s="255"/>
      <c r="AR438" s="255"/>
      <c r="AS438" s="255"/>
      <c r="AT438" s="255"/>
      <c r="AU438" s="255"/>
      <c r="AV438" s="255"/>
      <c r="AW438" s="255"/>
      <c r="AX438" s="255"/>
      <c r="AY438" s="255"/>
      <c r="AZ438" s="255"/>
      <c r="BA438" s="255"/>
      <c r="BB438" s="255"/>
      <c r="BC438" s="255"/>
      <c r="BD438" s="255"/>
      <c r="BE438" s="255"/>
      <c r="BF438" s="255"/>
      <c r="BG438" s="255"/>
    </row>
    <row r="439" spans="3:59" ht="23.1" customHeight="1">
      <c r="AL439" s="255"/>
      <c r="AM439" s="255"/>
      <c r="AN439" s="255"/>
      <c r="AO439" s="255"/>
      <c r="AP439" s="255"/>
      <c r="AQ439" s="255"/>
      <c r="AR439" s="255"/>
      <c r="AS439" s="255"/>
      <c r="AT439" s="255"/>
      <c r="AU439" s="255"/>
      <c r="AV439" s="255"/>
      <c r="AW439" s="255"/>
      <c r="AX439" s="255"/>
      <c r="AY439" s="255"/>
      <c r="AZ439" s="255"/>
      <c r="BA439" s="255"/>
      <c r="BB439" s="255"/>
      <c r="BC439" s="255"/>
      <c r="BD439" s="255"/>
      <c r="BE439" s="255"/>
      <c r="BF439" s="255"/>
      <c r="BG439" s="255"/>
    </row>
    <row r="440" spans="3:59" ht="23.1" customHeight="1">
      <c r="C440" s="10" t="s">
        <v>201</v>
      </c>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L440" s="255"/>
      <c r="AM440" s="255"/>
      <c r="AN440" s="255"/>
      <c r="AO440" s="255"/>
      <c r="AP440" s="255"/>
      <c r="AQ440" s="255"/>
      <c r="AR440" s="255"/>
      <c r="AS440" s="255"/>
      <c r="AT440" s="255"/>
      <c r="AU440" s="255"/>
      <c r="AV440" s="255"/>
      <c r="AW440" s="255"/>
      <c r="AX440" s="255"/>
      <c r="AY440" s="255"/>
      <c r="AZ440" s="255"/>
      <c r="BA440" s="255"/>
      <c r="BB440" s="255"/>
      <c r="BC440" s="255"/>
      <c r="BD440" s="255"/>
      <c r="BE440" s="255"/>
      <c r="BF440" s="255"/>
      <c r="BG440" s="255"/>
    </row>
    <row r="441" spans="3:59" ht="23.1" customHeight="1">
      <c r="AL441" s="255"/>
      <c r="AM441" s="255"/>
      <c r="AN441" s="255"/>
      <c r="AO441" s="255"/>
      <c r="AP441" s="255"/>
      <c r="AQ441" s="255"/>
      <c r="AR441" s="255"/>
      <c r="AS441" s="255"/>
      <c r="AT441" s="255"/>
      <c r="AU441" s="255"/>
      <c r="AV441" s="255"/>
      <c r="AW441" s="255"/>
      <c r="AX441" s="255"/>
      <c r="AY441" s="255"/>
      <c r="AZ441" s="255"/>
      <c r="BA441" s="255"/>
      <c r="BB441" s="255"/>
      <c r="BC441" s="255"/>
      <c r="BD441" s="255"/>
      <c r="BE441" s="255"/>
      <c r="BF441" s="255"/>
      <c r="BG441" s="255"/>
    </row>
    <row r="442" spans="3:59" ht="23.1" customHeight="1">
      <c r="C442" s="308"/>
      <c r="D442" s="309"/>
      <c r="E442" s="309"/>
      <c r="F442" s="309"/>
      <c r="G442" s="309"/>
      <c r="H442" s="309"/>
      <c r="I442" s="309"/>
      <c r="J442" s="309"/>
      <c r="K442" s="309"/>
      <c r="L442" s="309"/>
      <c r="M442" s="309"/>
      <c r="N442" s="309"/>
      <c r="O442" s="309"/>
      <c r="P442" s="309"/>
      <c r="Q442" s="309"/>
      <c r="R442" s="309"/>
      <c r="S442" s="309"/>
      <c r="T442" s="309"/>
      <c r="U442" s="309"/>
      <c r="V442" s="309"/>
      <c r="W442" s="309"/>
      <c r="X442" s="309"/>
      <c r="Y442" s="309"/>
      <c r="Z442" s="309"/>
      <c r="AA442" s="309"/>
      <c r="AB442" s="309"/>
      <c r="AC442" s="309"/>
      <c r="AD442" s="309"/>
      <c r="AE442" s="309"/>
      <c r="AF442" s="309"/>
      <c r="AG442" s="309"/>
      <c r="AH442" s="309"/>
      <c r="AI442" s="310"/>
      <c r="AL442" s="255"/>
      <c r="AM442" s="255"/>
      <c r="AN442" s="255"/>
      <c r="AO442" s="255"/>
      <c r="AP442" s="255"/>
      <c r="AQ442" s="255"/>
      <c r="AR442" s="255"/>
      <c r="AS442" s="255"/>
      <c r="AT442" s="255"/>
      <c r="AU442" s="255"/>
      <c r="AV442" s="255"/>
      <c r="AW442" s="255"/>
      <c r="AX442" s="255"/>
      <c r="AY442" s="255"/>
      <c r="AZ442" s="255"/>
      <c r="BA442" s="255"/>
      <c r="BB442" s="255"/>
      <c r="BC442" s="255"/>
      <c r="BD442" s="255"/>
      <c r="BE442" s="255"/>
      <c r="BF442" s="255"/>
      <c r="BG442" s="255"/>
    </row>
    <row r="443" spans="3:59" ht="23.1" customHeight="1">
      <c r="C443" s="311"/>
      <c r="D443" s="312"/>
      <c r="E443" s="312"/>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H443" s="312"/>
      <c r="AI443" s="313"/>
      <c r="AL443" s="255"/>
      <c r="AM443" s="255"/>
      <c r="AN443" s="255"/>
      <c r="AO443" s="255"/>
      <c r="AP443" s="255"/>
      <c r="AQ443" s="255"/>
      <c r="AR443" s="255"/>
      <c r="AS443" s="255"/>
      <c r="AT443" s="255"/>
      <c r="AU443" s="255"/>
      <c r="AV443" s="255"/>
      <c r="AW443" s="255"/>
      <c r="AX443" s="255"/>
      <c r="AY443" s="255"/>
      <c r="AZ443" s="255"/>
      <c r="BA443" s="255"/>
      <c r="BB443" s="255"/>
      <c r="BC443" s="255"/>
      <c r="BD443" s="255"/>
      <c r="BE443" s="255"/>
      <c r="BF443" s="255"/>
      <c r="BG443" s="255"/>
    </row>
    <row r="444" spans="3:59" ht="23.1" customHeight="1"/>
    <row r="445" spans="3:59" ht="23.1" customHeight="1">
      <c r="C445" s="10" t="s">
        <v>258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row>
    <row r="446" spans="3:59" ht="23.1" customHeight="1">
      <c r="AL446" s="255"/>
      <c r="AM446" s="255"/>
      <c r="AN446" s="255"/>
      <c r="AO446" s="255"/>
      <c r="AP446" s="255"/>
      <c r="AQ446" s="255"/>
      <c r="AR446" s="255"/>
      <c r="AS446" s="255"/>
      <c r="AT446" s="255"/>
      <c r="AU446" s="255"/>
      <c r="AV446" s="255"/>
      <c r="AW446" s="255"/>
      <c r="AX446" s="255"/>
      <c r="AY446" s="255"/>
      <c r="AZ446" s="255"/>
      <c r="BA446" s="255"/>
      <c r="BB446" s="255"/>
      <c r="BC446" s="255"/>
      <c r="BD446" s="255"/>
      <c r="BE446" s="255"/>
      <c r="BF446" s="255"/>
      <c r="BG446" s="255"/>
    </row>
    <row r="447" spans="3:59" ht="23.1" customHeight="1">
      <c r="C447" s="18"/>
      <c r="E447" t="s">
        <v>182</v>
      </c>
      <c r="O447" t="s">
        <v>183</v>
      </c>
      <c r="Z447" t="s">
        <v>202</v>
      </c>
      <c r="AL447" s="255"/>
      <c r="AM447" s="255"/>
      <c r="AN447" s="255"/>
      <c r="AO447" s="255"/>
      <c r="AP447" s="255"/>
      <c r="AQ447" s="255"/>
      <c r="AR447" s="255"/>
      <c r="AS447" s="255"/>
      <c r="AT447" s="255"/>
      <c r="AU447" s="255"/>
      <c r="AV447" s="255"/>
      <c r="AW447" s="255"/>
      <c r="AX447" s="255"/>
      <c r="AY447" s="255"/>
      <c r="AZ447" s="255"/>
      <c r="BA447" s="255"/>
      <c r="BB447" s="255"/>
      <c r="BC447" s="255"/>
      <c r="BD447" s="255"/>
      <c r="BE447" s="255"/>
      <c r="BF447" s="255"/>
      <c r="BG447" s="255"/>
    </row>
    <row r="448" spans="3:59" ht="23.1" customHeight="1">
      <c r="E448" t="s">
        <v>12</v>
      </c>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c r="AI448" s="256"/>
      <c r="AL448" s="255"/>
      <c r="AM448" s="255"/>
      <c r="AN448" s="255"/>
      <c r="AO448" s="255"/>
      <c r="AP448" s="255"/>
      <c r="AQ448" s="255"/>
      <c r="AR448" s="255"/>
      <c r="AS448" s="255"/>
      <c r="AT448" s="255"/>
      <c r="AU448" s="255"/>
      <c r="AV448" s="255"/>
      <c r="AW448" s="255"/>
      <c r="AX448" s="255"/>
      <c r="AY448" s="255"/>
      <c r="AZ448" s="255"/>
      <c r="BA448" s="255"/>
      <c r="BB448" s="255"/>
      <c r="BC448" s="255"/>
      <c r="BD448" s="255"/>
      <c r="BE448" s="255"/>
      <c r="BF448" s="255"/>
      <c r="BG448" s="255"/>
    </row>
    <row r="449" spans="3:59" ht="23.1" customHeight="1"/>
    <row r="450" spans="3:59" ht="23.1" customHeight="1">
      <c r="C450" s="10" t="s">
        <v>283</v>
      </c>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row>
    <row r="451" spans="3:59" ht="23.1" customHeight="1">
      <c r="AC451" s="40" t="s">
        <v>285</v>
      </c>
      <c r="AL451" s="255"/>
      <c r="AM451" s="255"/>
      <c r="AN451" s="255"/>
      <c r="AO451" s="255"/>
      <c r="AP451" s="255"/>
      <c r="AQ451" s="255"/>
      <c r="AR451" s="255"/>
      <c r="AS451" s="255"/>
      <c r="AT451" s="255"/>
      <c r="AU451" s="255"/>
      <c r="AV451" s="255"/>
      <c r="AW451" s="255"/>
      <c r="AX451" s="255"/>
      <c r="AY451" s="255"/>
      <c r="AZ451" s="255"/>
      <c r="BA451" s="255"/>
      <c r="BB451" s="255"/>
      <c r="BC451" s="255"/>
      <c r="BD451" s="255"/>
      <c r="BE451" s="255"/>
      <c r="BF451" s="255"/>
      <c r="BG451" s="255"/>
    </row>
    <row r="452" spans="3:59" ht="23.1" customHeight="1">
      <c r="C452" s="18"/>
      <c r="E452" t="s">
        <v>289</v>
      </c>
      <c r="L452" s="142" t="str">
        <f>Year3&amp;"年度"</f>
        <v>2023年度</v>
      </c>
      <c r="M452" s="142"/>
      <c r="N452" s="142"/>
      <c r="O452" s="142"/>
      <c r="P452" s="269"/>
      <c r="Q452" s="269"/>
      <c r="R452" s="269"/>
      <c r="S452" s="269"/>
      <c r="T452" s="269"/>
      <c r="U452" s="269"/>
      <c r="V452" s="142" t="str">
        <f>Year2&amp;"年度"</f>
        <v>2024年度</v>
      </c>
      <c r="W452" s="142"/>
      <c r="X452" s="142"/>
      <c r="Y452" s="142"/>
      <c r="Z452" s="269"/>
      <c r="AA452" s="269"/>
      <c r="AB452" s="269"/>
      <c r="AC452" s="269"/>
      <c r="AD452" s="269"/>
      <c r="AE452" s="269"/>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5"/>
    </row>
    <row r="453" spans="3:59" ht="23.1" customHeight="1">
      <c r="E453" t="s">
        <v>284</v>
      </c>
      <c r="M453" s="6" t="s">
        <v>286</v>
      </c>
      <c r="N453" s="39"/>
      <c r="O453" s="39"/>
      <c r="P453" s="39"/>
      <c r="Q453" s="39"/>
      <c r="R453" s="39"/>
      <c r="S453" s="39"/>
      <c r="T453" s="39"/>
      <c r="U453" s="39"/>
      <c r="V453" s="39"/>
      <c r="W453" s="39"/>
      <c r="X453" s="39"/>
      <c r="Y453" s="39"/>
      <c r="Z453" s="39"/>
      <c r="AA453" s="39"/>
      <c r="AB453" s="39"/>
      <c r="AC453" s="39"/>
      <c r="AD453" s="39"/>
      <c r="AE453" s="39"/>
      <c r="AL453" s="255"/>
      <c r="AM453" s="255"/>
      <c r="AN453" s="255"/>
      <c r="AO453" s="255"/>
      <c r="AP453" s="255"/>
      <c r="AQ453" s="255"/>
      <c r="AR453" s="255"/>
      <c r="AS453" s="255"/>
      <c r="AT453" s="255"/>
      <c r="AU453" s="255"/>
      <c r="AV453" s="255"/>
      <c r="AW453" s="255"/>
      <c r="AX453" s="255"/>
      <c r="AY453" s="255"/>
      <c r="AZ453" s="255"/>
      <c r="BA453" s="255"/>
      <c r="BB453" s="255"/>
      <c r="BC453" s="255"/>
      <c r="BD453" s="255"/>
      <c r="BE453" s="255"/>
      <c r="BF453" s="255"/>
      <c r="BG453" s="255"/>
    </row>
    <row r="454" spans="3:59" ht="23.1" customHeight="1">
      <c r="E454" t="s">
        <v>70</v>
      </c>
      <c r="I454" t="s">
        <v>12</v>
      </c>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c r="AI454" s="256"/>
      <c r="AL454" s="255"/>
      <c r="AM454" s="255"/>
      <c r="AN454" s="255"/>
      <c r="AO454" s="255"/>
      <c r="AP454" s="255"/>
      <c r="AQ454" s="255"/>
      <c r="AR454" s="255"/>
      <c r="AS454" s="255"/>
      <c r="AT454" s="255"/>
      <c r="AU454" s="255"/>
      <c r="AV454" s="255"/>
      <c r="AW454" s="255"/>
      <c r="AX454" s="255"/>
      <c r="AY454" s="255"/>
      <c r="AZ454" s="255"/>
      <c r="BA454" s="255"/>
      <c r="BB454" s="255"/>
      <c r="BC454" s="255"/>
      <c r="BD454" s="255"/>
      <c r="BE454" s="255"/>
      <c r="BF454" s="255"/>
      <c r="BG454" s="255"/>
    </row>
    <row r="455" spans="3:59" ht="23.1" customHeight="1">
      <c r="C455" t="s">
        <v>3</v>
      </c>
    </row>
    <row r="456" spans="3:59" ht="23.1" customHeight="1">
      <c r="C456" s="249"/>
      <c r="D456" s="250"/>
      <c r="E456" s="250"/>
      <c r="F456" s="250"/>
      <c r="G456" s="250"/>
      <c r="H456" s="250"/>
      <c r="I456" s="250"/>
      <c r="J456" s="250"/>
      <c r="K456" s="250"/>
      <c r="L456" s="250"/>
      <c r="M456" s="250"/>
      <c r="N456" s="250"/>
      <c r="O456" s="250"/>
      <c r="P456" s="250"/>
      <c r="Q456" s="250"/>
      <c r="R456" s="250"/>
      <c r="S456" s="250"/>
      <c r="T456" s="250"/>
      <c r="U456" s="250"/>
      <c r="V456" s="250"/>
      <c r="W456" s="250"/>
      <c r="X456" s="250"/>
      <c r="Y456" s="250"/>
      <c r="Z456" s="250"/>
      <c r="AA456" s="250"/>
      <c r="AB456" s="250"/>
      <c r="AC456" s="250"/>
      <c r="AD456" s="250"/>
      <c r="AE456" s="250"/>
      <c r="AF456" s="250"/>
      <c r="AG456" s="250"/>
      <c r="AH456" s="250"/>
      <c r="AI456" s="251"/>
    </row>
    <row r="457" spans="3:59" ht="23.1" customHeight="1">
      <c r="C457" s="252"/>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4"/>
    </row>
    <row r="458" spans="3:59" ht="23.1" customHeight="1"/>
    <row r="459" spans="3:59" ht="23.1" customHeight="1">
      <c r="C459" s="10" t="s">
        <v>287</v>
      </c>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row>
    <row r="460" spans="3:59" ht="23.1" customHeight="1">
      <c r="AL460" s="255"/>
      <c r="AM460" s="255"/>
      <c r="AN460" s="255"/>
      <c r="AO460" s="255"/>
      <c r="AP460" s="255"/>
      <c r="AQ460" s="255"/>
      <c r="AR460" s="255"/>
      <c r="AS460" s="255"/>
      <c r="AT460" s="255"/>
      <c r="AU460" s="255"/>
      <c r="AV460" s="255"/>
      <c r="AW460" s="255"/>
      <c r="AX460" s="255"/>
      <c r="AY460" s="255"/>
      <c r="AZ460" s="255"/>
      <c r="BA460" s="255"/>
      <c r="BB460" s="255"/>
      <c r="BC460" s="255"/>
      <c r="BD460" s="255"/>
      <c r="BE460" s="255"/>
      <c r="BF460" s="255"/>
      <c r="BG460" s="255"/>
    </row>
    <row r="461" spans="3:59" ht="23.1" customHeight="1">
      <c r="C461" s="18"/>
      <c r="E461" t="s">
        <v>288</v>
      </c>
      <c r="L461" s="277"/>
      <c r="M461" s="278"/>
      <c r="N461" s="278"/>
      <c r="O461" s="278"/>
      <c r="P461" s="279"/>
      <c r="Q461" t="s">
        <v>223</v>
      </c>
      <c r="U461" t="str">
        <f>"※原則、"&amp;Year1&amp;"年6月末時点"</f>
        <v>※原則、2025年6月末時点</v>
      </c>
      <c r="AL461" s="255"/>
      <c r="AM461" s="255"/>
      <c r="AN461" s="255"/>
      <c r="AO461" s="255"/>
      <c r="AP461" s="255"/>
      <c r="AQ461" s="255"/>
      <c r="AR461" s="255"/>
      <c r="AS461" s="255"/>
      <c r="AT461" s="255"/>
      <c r="AU461" s="255"/>
      <c r="AV461" s="255"/>
      <c r="AW461" s="255"/>
      <c r="AX461" s="255"/>
      <c r="AY461" s="255"/>
      <c r="AZ461" s="255"/>
      <c r="BA461" s="255"/>
      <c r="BB461" s="255"/>
      <c r="BC461" s="255"/>
      <c r="BD461" s="255"/>
      <c r="BE461" s="255"/>
      <c r="BF461" s="255"/>
      <c r="BG461" s="255"/>
    </row>
    <row r="462" spans="3:59" ht="23.1" customHeight="1">
      <c r="E462" t="s">
        <v>73</v>
      </c>
      <c r="K462" t="s">
        <v>70</v>
      </c>
      <c r="AL462" s="255"/>
      <c r="AM462" s="255"/>
      <c r="AN462" s="255"/>
      <c r="AO462" s="255"/>
      <c r="AP462" s="255"/>
      <c r="AQ462" s="255"/>
      <c r="AR462" s="255"/>
      <c r="AS462" s="255"/>
      <c r="AT462" s="255"/>
      <c r="AU462" s="255"/>
      <c r="AV462" s="255"/>
      <c r="AW462" s="255"/>
      <c r="AX462" s="255"/>
      <c r="AY462" s="255"/>
      <c r="AZ462" s="255"/>
      <c r="BA462" s="255"/>
      <c r="BB462" s="255"/>
      <c r="BC462" s="255"/>
      <c r="BD462" s="255"/>
      <c r="BE462" s="255"/>
      <c r="BF462" s="255"/>
      <c r="BG462" s="255"/>
    </row>
    <row r="463" spans="3:59" ht="23.1" customHeight="1">
      <c r="E463" t="s">
        <v>12</v>
      </c>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c r="AI463" s="256"/>
      <c r="AL463" s="255"/>
      <c r="AM463" s="255"/>
      <c r="AN463" s="255"/>
      <c r="AO463" s="255"/>
      <c r="AP463" s="255"/>
      <c r="AQ463" s="255"/>
      <c r="AR463" s="255"/>
      <c r="AS463" s="255"/>
      <c r="AT463" s="255"/>
      <c r="AU463" s="255"/>
      <c r="AV463" s="255"/>
      <c r="AW463" s="255"/>
      <c r="AX463" s="255"/>
      <c r="AY463" s="255"/>
      <c r="AZ463" s="255"/>
      <c r="BA463" s="255"/>
      <c r="BB463" s="255"/>
      <c r="BC463" s="255"/>
      <c r="BD463" s="255"/>
      <c r="BE463" s="255"/>
      <c r="BF463" s="255"/>
      <c r="BG463" s="255"/>
    </row>
    <row r="464" spans="3:59" ht="23.1" customHeight="1"/>
    <row r="465" spans="3:59" ht="23.1" customHeight="1">
      <c r="C465" t="s">
        <v>3</v>
      </c>
    </row>
    <row r="466" spans="3:59" ht="23.1" customHeight="1">
      <c r="C466" s="249"/>
      <c r="D466" s="250"/>
      <c r="E466" s="250"/>
      <c r="F466" s="250"/>
      <c r="G466" s="250"/>
      <c r="H466" s="250"/>
      <c r="I466" s="250"/>
      <c r="J466" s="250"/>
      <c r="K466" s="250"/>
      <c r="L466" s="250"/>
      <c r="M466" s="250"/>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1"/>
    </row>
    <row r="467" spans="3:59" ht="23.1" customHeight="1">
      <c r="C467" s="252"/>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c r="AA467" s="253"/>
      <c r="AB467" s="253"/>
      <c r="AC467" s="253"/>
      <c r="AD467" s="253"/>
      <c r="AE467" s="253"/>
      <c r="AF467" s="253"/>
      <c r="AG467" s="253"/>
      <c r="AH467" s="253"/>
      <c r="AI467" s="254"/>
    </row>
    <row r="468" spans="3:59" ht="23.1" customHeight="1"/>
    <row r="469" spans="3:59" ht="23.1" customHeight="1">
      <c r="C469" s="10" t="s">
        <v>203</v>
      </c>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row>
    <row r="470" spans="3:59" ht="23.1" customHeight="1">
      <c r="AL470" s="255"/>
      <c r="AM470" s="255"/>
      <c r="AN470" s="255"/>
      <c r="AO470" s="255"/>
      <c r="AP470" s="255"/>
      <c r="AQ470" s="255"/>
      <c r="AR470" s="255"/>
      <c r="AS470" s="255"/>
      <c r="AT470" s="255"/>
      <c r="AU470" s="255"/>
      <c r="AV470" s="255"/>
      <c r="AW470" s="255"/>
      <c r="AX470" s="255"/>
      <c r="AY470" s="255"/>
      <c r="AZ470" s="255"/>
      <c r="BA470" s="255"/>
      <c r="BB470" s="255"/>
      <c r="BC470" s="255"/>
      <c r="BD470" s="255"/>
      <c r="BE470" s="255"/>
      <c r="BF470" s="255"/>
      <c r="BG470" s="255"/>
    </row>
    <row r="471" spans="3:59" ht="23.1" customHeight="1">
      <c r="C471" s="17"/>
      <c r="D471" t="s">
        <v>204</v>
      </c>
      <c r="N471" s="17"/>
      <c r="O471" t="s">
        <v>205</v>
      </c>
      <c r="X471" s="17"/>
      <c r="Y471" t="s">
        <v>206</v>
      </c>
      <c r="AL471" s="255"/>
      <c r="AM471" s="255"/>
      <c r="AN471" s="255"/>
      <c r="AO471" s="255"/>
      <c r="AP471" s="255"/>
      <c r="AQ471" s="255"/>
      <c r="AR471" s="255"/>
      <c r="AS471" s="255"/>
      <c r="AT471" s="255"/>
      <c r="AU471" s="255"/>
      <c r="AV471" s="255"/>
      <c r="AW471" s="255"/>
      <c r="AX471" s="255"/>
      <c r="AY471" s="255"/>
      <c r="AZ471" s="255"/>
      <c r="BA471" s="255"/>
      <c r="BB471" s="255"/>
      <c r="BC471" s="255"/>
      <c r="BD471" s="255"/>
      <c r="BE471" s="255"/>
      <c r="BF471" s="255"/>
      <c r="BG471" s="255"/>
    </row>
    <row r="472" spans="3:59" ht="23.1" customHeight="1">
      <c r="C472" s="17"/>
      <c r="D472" t="s">
        <v>13</v>
      </c>
      <c r="G472" s="257"/>
      <c r="H472" s="258"/>
      <c r="I472" s="258"/>
      <c r="J472" s="258"/>
      <c r="K472" s="258"/>
      <c r="L472" s="258"/>
      <c r="M472" s="258"/>
      <c r="N472" s="258"/>
      <c r="O472" s="258"/>
      <c r="P472" s="258"/>
      <c r="Q472" s="258"/>
      <c r="R472" s="258"/>
      <c r="S472" s="258"/>
      <c r="T472" s="258"/>
      <c r="U472" s="258"/>
      <c r="V472" s="258"/>
      <c r="W472" s="258"/>
      <c r="X472" s="258"/>
      <c r="Y472" s="258"/>
      <c r="Z472" s="258"/>
      <c r="AA472" s="258"/>
      <c r="AB472" s="258"/>
      <c r="AC472" s="258"/>
      <c r="AD472" s="258"/>
      <c r="AE472" s="258"/>
      <c r="AF472" s="258"/>
      <c r="AG472" s="258"/>
      <c r="AH472" s="258"/>
      <c r="AI472" s="259"/>
      <c r="AL472" s="255"/>
      <c r="AM472" s="255"/>
      <c r="AN472" s="255"/>
      <c r="AO472" s="255"/>
      <c r="AP472" s="255"/>
      <c r="AQ472" s="255"/>
      <c r="AR472" s="255"/>
      <c r="AS472" s="255"/>
      <c r="AT472" s="255"/>
      <c r="AU472" s="255"/>
      <c r="AV472" s="255"/>
      <c r="AW472" s="255"/>
      <c r="AX472" s="255"/>
      <c r="AY472" s="255"/>
      <c r="AZ472" s="255"/>
      <c r="BA472" s="255"/>
      <c r="BB472" s="255"/>
      <c r="BC472" s="255"/>
      <c r="BD472" s="255"/>
      <c r="BE472" s="255"/>
      <c r="BF472" s="255"/>
      <c r="BG472" s="255"/>
    </row>
    <row r="473" spans="3:59" ht="23.1" customHeight="1">
      <c r="C473" s="17"/>
      <c r="D473" t="s">
        <v>207</v>
      </c>
      <c r="AL473" s="255"/>
      <c r="AM473" s="255"/>
      <c r="AN473" s="255"/>
      <c r="AO473" s="255"/>
      <c r="AP473" s="255"/>
      <c r="AQ473" s="255"/>
      <c r="AR473" s="255"/>
      <c r="AS473" s="255"/>
      <c r="AT473" s="255"/>
      <c r="AU473" s="255"/>
      <c r="AV473" s="255"/>
      <c r="AW473" s="255"/>
      <c r="AX473" s="255"/>
      <c r="AY473" s="255"/>
      <c r="AZ473" s="255"/>
      <c r="BA473" s="255"/>
      <c r="BB473" s="255"/>
      <c r="BC473" s="255"/>
      <c r="BD473" s="255"/>
      <c r="BE473" s="255"/>
      <c r="BF473" s="255"/>
      <c r="BG473" s="255"/>
    </row>
    <row r="474" spans="3:59" ht="23.1" customHeight="1">
      <c r="AL474" s="255"/>
      <c r="AM474" s="255"/>
      <c r="AN474" s="255"/>
      <c r="AO474" s="255"/>
      <c r="AP474" s="255"/>
      <c r="AQ474" s="255"/>
      <c r="AR474" s="255"/>
      <c r="AS474" s="255"/>
      <c r="AT474" s="255"/>
      <c r="AU474" s="255"/>
      <c r="AV474" s="255"/>
      <c r="AW474" s="255"/>
      <c r="AX474" s="255"/>
      <c r="AY474" s="255"/>
      <c r="AZ474" s="255"/>
      <c r="BA474" s="255"/>
      <c r="BB474" s="255"/>
      <c r="BC474" s="255"/>
      <c r="BD474" s="255"/>
      <c r="BE474" s="255"/>
      <c r="BF474" s="255"/>
      <c r="BG474" s="255"/>
    </row>
    <row r="475" spans="3:59" ht="23.1" customHeight="1">
      <c r="C475" s="142" t="s">
        <v>208</v>
      </c>
      <c r="D475" s="142"/>
      <c r="E475" s="142"/>
      <c r="F475" s="142"/>
      <c r="G475" s="299"/>
      <c r="H475" s="299"/>
      <c r="I475" s="299"/>
      <c r="J475" s="299"/>
      <c r="K475" s="299"/>
      <c r="L475" s="299"/>
      <c r="M475" s="299"/>
      <c r="N475" s="299"/>
      <c r="O475" s="299"/>
      <c r="P475" s="299"/>
      <c r="Q475" s="299"/>
      <c r="R475" s="299"/>
      <c r="S475" s="299"/>
      <c r="T475" s="299"/>
      <c r="U475" s="299"/>
      <c r="V475" s="299"/>
      <c r="W475" s="299"/>
      <c r="X475" s="299"/>
      <c r="Y475" s="299"/>
      <c r="Z475" s="299"/>
      <c r="AA475" s="299"/>
      <c r="AB475" s="299"/>
      <c r="AC475" s="299"/>
      <c r="AD475" s="299"/>
      <c r="AE475" s="299"/>
      <c r="AF475" s="299"/>
      <c r="AG475" s="299"/>
      <c r="AH475" s="299"/>
      <c r="AI475" s="300"/>
      <c r="AL475" s="255"/>
      <c r="AM475" s="255"/>
      <c r="AN475" s="255"/>
      <c r="AO475" s="255"/>
      <c r="AP475" s="255"/>
      <c r="AQ475" s="255"/>
      <c r="AR475" s="255"/>
      <c r="AS475" s="255"/>
      <c r="AT475" s="255"/>
      <c r="AU475" s="255"/>
      <c r="AV475" s="255"/>
      <c r="AW475" s="255"/>
      <c r="AX475" s="255"/>
      <c r="AY475" s="255"/>
      <c r="AZ475" s="255"/>
      <c r="BA475" s="255"/>
      <c r="BB475" s="255"/>
      <c r="BC475" s="255"/>
      <c r="BD475" s="255"/>
      <c r="BE475" s="255"/>
      <c r="BF475" s="255"/>
      <c r="BG475" s="255"/>
    </row>
    <row r="476" spans="3:59" ht="23.1" customHeight="1">
      <c r="C476" s="142"/>
      <c r="D476" s="142"/>
      <c r="E476" s="142"/>
      <c r="F476" s="14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3"/>
      <c r="AL476" s="255"/>
      <c r="AM476" s="255"/>
      <c r="AN476" s="255"/>
      <c r="AO476" s="255"/>
      <c r="AP476" s="255"/>
      <c r="AQ476" s="255"/>
      <c r="AR476" s="255"/>
      <c r="AS476" s="255"/>
      <c r="AT476" s="255"/>
      <c r="AU476" s="255"/>
      <c r="AV476" s="255"/>
      <c r="AW476" s="255"/>
      <c r="AX476" s="255"/>
      <c r="AY476" s="255"/>
      <c r="AZ476" s="255"/>
      <c r="BA476" s="255"/>
      <c r="BB476" s="255"/>
      <c r="BC476" s="255"/>
      <c r="BD476" s="255"/>
      <c r="BE476" s="255"/>
      <c r="BF476" s="255"/>
      <c r="BG476" s="255"/>
    </row>
    <row r="477" spans="3:59" ht="23.1" customHeight="1"/>
    <row r="478" spans="3:59" ht="23.1" customHeight="1">
      <c r="C478" s="10" t="s">
        <v>209</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row>
    <row r="479" spans="3:59" ht="23.1" customHeight="1">
      <c r="AL479" s="255"/>
      <c r="AM479" s="255"/>
      <c r="AN479" s="255"/>
      <c r="AO479" s="255"/>
      <c r="AP479" s="255"/>
      <c r="AQ479" s="255"/>
      <c r="AR479" s="255"/>
      <c r="AS479" s="255"/>
      <c r="AT479" s="255"/>
      <c r="AU479" s="255"/>
      <c r="AV479" s="255"/>
      <c r="AW479" s="255"/>
      <c r="AX479" s="255"/>
      <c r="AY479" s="255"/>
      <c r="AZ479" s="255"/>
      <c r="BA479" s="255"/>
      <c r="BB479" s="255"/>
      <c r="BC479" s="255"/>
      <c r="BD479" s="255"/>
      <c r="BE479" s="255"/>
      <c r="BF479" s="255"/>
      <c r="BG479" s="255"/>
    </row>
    <row r="480" spans="3:59" ht="23.1" customHeight="1">
      <c r="C480" s="18"/>
      <c r="E480" t="s">
        <v>210</v>
      </c>
      <c r="R480" t="s">
        <v>211</v>
      </c>
      <c r="AL480" s="255"/>
      <c r="AM480" s="255"/>
      <c r="AN480" s="255"/>
      <c r="AO480" s="255"/>
      <c r="AP480" s="255"/>
      <c r="AQ480" s="255"/>
      <c r="AR480" s="255"/>
      <c r="AS480" s="255"/>
      <c r="AT480" s="255"/>
      <c r="AU480" s="255"/>
      <c r="AV480" s="255"/>
      <c r="AW480" s="255"/>
      <c r="AX480" s="255"/>
      <c r="AY480" s="255"/>
      <c r="AZ480" s="255"/>
      <c r="BA480" s="255"/>
      <c r="BB480" s="255"/>
      <c r="BC480" s="255"/>
      <c r="BD480" s="255"/>
      <c r="BE480" s="255"/>
      <c r="BF480" s="255"/>
      <c r="BG480" s="255"/>
    </row>
    <row r="481" spans="3:59" ht="23.1" customHeight="1">
      <c r="E481" t="s">
        <v>111</v>
      </c>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c r="AI481" s="256"/>
      <c r="AL481" s="255"/>
      <c r="AM481" s="255"/>
      <c r="AN481" s="255"/>
      <c r="AO481" s="255"/>
      <c r="AP481" s="255"/>
      <c r="AQ481" s="255"/>
      <c r="AR481" s="255"/>
      <c r="AS481" s="255"/>
      <c r="AT481" s="255"/>
      <c r="AU481" s="255"/>
      <c r="AV481" s="255"/>
      <c r="AW481" s="255"/>
      <c r="AX481" s="255"/>
      <c r="AY481" s="255"/>
      <c r="AZ481" s="255"/>
      <c r="BA481" s="255"/>
      <c r="BB481" s="255"/>
      <c r="BC481" s="255"/>
      <c r="BD481" s="255"/>
      <c r="BE481" s="255"/>
      <c r="BF481" s="255"/>
      <c r="BG481" s="255"/>
    </row>
    <row r="482" spans="3:59" ht="23.1" customHeight="1">
      <c r="E482" t="s">
        <v>212</v>
      </c>
      <c r="AL482" s="255"/>
      <c r="AM482" s="255"/>
      <c r="AN482" s="255"/>
      <c r="AO482" s="255"/>
      <c r="AP482" s="255"/>
      <c r="AQ482" s="255"/>
      <c r="AR482" s="255"/>
      <c r="AS482" s="255"/>
      <c r="AT482" s="255"/>
      <c r="AU482" s="255"/>
      <c r="AV482" s="255"/>
      <c r="AW482" s="255"/>
      <c r="AX482" s="255"/>
      <c r="AY482" s="255"/>
      <c r="AZ482" s="255"/>
      <c r="BA482" s="255"/>
      <c r="BB482" s="255"/>
      <c r="BC482" s="255"/>
      <c r="BD482" s="255"/>
      <c r="BE482" s="255"/>
      <c r="BF482" s="255"/>
      <c r="BG482" s="255"/>
    </row>
    <row r="483" spans="3:59" ht="23.1" customHeight="1"/>
    <row r="484" spans="3:59" ht="23.1" customHeight="1">
      <c r="C484" s="10" t="s">
        <v>213</v>
      </c>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row>
    <row r="485" spans="3:59" ht="23.1" customHeight="1">
      <c r="AL485" s="255"/>
      <c r="AM485" s="255"/>
      <c r="AN485" s="255"/>
      <c r="AO485" s="255"/>
      <c r="AP485" s="255"/>
      <c r="AQ485" s="255"/>
      <c r="AR485" s="255"/>
      <c r="AS485" s="255"/>
      <c r="AT485" s="255"/>
      <c r="AU485" s="255"/>
      <c r="AV485" s="255"/>
      <c r="AW485" s="255"/>
      <c r="AX485" s="255"/>
      <c r="AY485" s="255"/>
      <c r="AZ485" s="255"/>
      <c r="BA485" s="255"/>
      <c r="BB485" s="255"/>
      <c r="BC485" s="255"/>
      <c r="BD485" s="255"/>
      <c r="BE485" s="255"/>
      <c r="BF485" s="255"/>
      <c r="BG485" s="255"/>
    </row>
    <row r="486" spans="3:59" ht="23.1" customHeight="1">
      <c r="C486" s="18"/>
      <c r="E486" t="s">
        <v>21</v>
      </c>
      <c r="K486" t="s">
        <v>22</v>
      </c>
      <c r="R486" t="s">
        <v>15</v>
      </c>
      <c r="AL486" s="255"/>
      <c r="AM486" s="255"/>
      <c r="AN486" s="255"/>
      <c r="AO486" s="255"/>
      <c r="AP486" s="255"/>
      <c r="AQ486" s="255"/>
      <c r="AR486" s="255"/>
      <c r="AS486" s="255"/>
      <c r="AT486" s="255"/>
      <c r="AU486" s="255"/>
      <c r="AV486" s="255"/>
      <c r="AW486" s="255"/>
      <c r="AX486" s="255"/>
      <c r="AY486" s="255"/>
      <c r="AZ486" s="255"/>
      <c r="BA486" s="255"/>
      <c r="BB486" s="255"/>
      <c r="BC486" s="255"/>
      <c r="BD486" s="255"/>
      <c r="BE486" s="255"/>
      <c r="BF486" s="255"/>
      <c r="BG486" s="255"/>
    </row>
    <row r="487" spans="3:59" ht="23.1" customHeight="1">
      <c r="E487" t="s">
        <v>12</v>
      </c>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c r="AI487" s="256"/>
      <c r="AL487" s="255"/>
      <c r="AM487" s="255"/>
      <c r="AN487" s="255"/>
      <c r="AO487" s="255"/>
      <c r="AP487" s="255"/>
      <c r="AQ487" s="255"/>
      <c r="AR487" s="255"/>
      <c r="AS487" s="255"/>
      <c r="AT487" s="255"/>
      <c r="AU487" s="255"/>
      <c r="AV487" s="255"/>
      <c r="AW487" s="255"/>
      <c r="AX487" s="255"/>
      <c r="AY487" s="255"/>
      <c r="AZ487" s="255"/>
      <c r="BA487" s="255"/>
      <c r="BB487" s="255"/>
      <c r="BC487" s="255"/>
      <c r="BD487" s="255"/>
      <c r="BE487" s="255"/>
      <c r="BF487" s="255"/>
      <c r="BG487" s="255"/>
    </row>
    <row r="488" spans="3:59" ht="23.1" customHeight="1"/>
    <row r="489" spans="3:59" ht="23.1" customHeight="1">
      <c r="C489" s="10" t="s">
        <v>214</v>
      </c>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row>
    <row r="490" spans="3:59" ht="23.1" customHeight="1">
      <c r="D490" t="s">
        <v>261</v>
      </c>
      <c r="AL490" s="255"/>
      <c r="AM490" s="255"/>
      <c r="AN490" s="255"/>
      <c r="AO490" s="255"/>
      <c r="AP490" s="255"/>
      <c r="AQ490" s="255"/>
      <c r="AR490" s="255"/>
      <c r="AS490" s="255"/>
      <c r="AT490" s="255"/>
      <c r="AU490" s="255"/>
      <c r="AV490" s="255"/>
      <c r="AW490" s="255"/>
      <c r="AX490" s="255"/>
      <c r="AY490" s="255"/>
      <c r="AZ490" s="255"/>
      <c r="BA490" s="255"/>
      <c r="BB490" s="255"/>
      <c r="BC490" s="255"/>
      <c r="BD490" s="255"/>
      <c r="BE490" s="255"/>
      <c r="BF490" s="255"/>
      <c r="BG490" s="255"/>
    </row>
    <row r="491" spans="3:59" ht="23.1" customHeight="1">
      <c r="C491" s="142" t="str">
        <f>Year3&amp;"年度"</f>
        <v>2023年度</v>
      </c>
      <c r="D491" s="142"/>
      <c r="E491" s="142"/>
      <c r="F491" s="142"/>
      <c r="G491" s="325"/>
      <c r="H491" s="325"/>
      <c r="I491" s="325"/>
      <c r="J491" s="325"/>
      <c r="K491" s="325"/>
      <c r="L491" s="325"/>
      <c r="M491" s="142" t="str">
        <f>Year2&amp;"年度"</f>
        <v>2024年度</v>
      </c>
      <c r="N491" s="142"/>
      <c r="O491" s="142"/>
      <c r="P491" s="142"/>
      <c r="Q491" s="325"/>
      <c r="R491" s="325"/>
      <c r="S491" s="325"/>
      <c r="T491" s="325"/>
      <c r="U491" s="325"/>
      <c r="V491" s="325"/>
      <c r="AL491" s="255"/>
      <c r="AM491" s="255"/>
      <c r="AN491" s="255"/>
      <c r="AO491" s="255"/>
      <c r="AP491" s="255"/>
      <c r="AQ491" s="255"/>
      <c r="AR491" s="255"/>
      <c r="AS491" s="255"/>
      <c r="AT491" s="255"/>
      <c r="AU491" s="255"/>
      <c r="AV491" s="255"/>
      <c r="AW491" s="255"/>
      <c r="AX491" s="255"/>
      <c r="AY491" s="255"/>
      <c r="AZ491" s="255"/>
      <c r="BA491" s="255"/>
      <c r="BB491" s="255"/>
      <c r="BC491" s="255"/>
      <c r="BD491" s="255"/>
      <c r="BE491" s="255"/>
      <c r="BF491" s="255"/>
      <c r="BG491" s="255"/>
    </row>
    <row r="492" spans="3:59" ht="23.1" customHeight="1">
      <c r="AL492" s="255"/>
      <c r="AM492" s="255"/>
      <c r="AN492" s="255"/>
      <c r="AO492" s="255"/>
      <c r="AP492" s="255"/>
      <c r="AQ492" s="255"/>
      <c r="AR492" s="255"/>
      <c r="AS492" s="255"/>
      <c r="AT492" s="255"/>
      <c r="AU492" s="255"/>
      <c r="AV492" s="255"/>
      <c r="AW492" s="255"/>
      <c r="AX492" s="255"/>
      <c r="AY492" s="255"/>
      <c r="AZ492" s="255"/>
      <c r="BA492" s="255"/>
      <c r="BB492" s="255"/>
      <c r="BC492" s="255"/>
      <c r="BD492" s="255"/>
      <c r="BE492" s="255"/>
      <c r="BF492" s="255"/>
      <c r="BG492" s="255"/>
    </row>
    <row r="493" spans="3:59" ht="23.1" customHeight="1">
      <c r="C493" s="10" t="s">
        <v>215</v>
      </c>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L493" s="255"/>
      <c r="AM493" s="255"/>
      <c r="AN493" s="255"/>
      <c r="AO493" s="255"/>
      <c r="AP493" s="255"/>
      <c r="AQ493" s="255"/>
      <c r="AR493" s="255"/>
      <c r="AS493" s="255"/>
      <c r="AT493" s="255"/>
      <c r="AU493" s="255"/>
      <c r="AV493" s="255"/>
      <c r="AW493" s="255"/>
      <c r="AX493" s="255"/>
      <c r="AY493" s="255"/>
      <c r="AZ493" s="255"/>
      <c r="BA493" s="255"/>
      <c r="BB493" s="255"/>
      <c r="BC493" s="255"/>
      <c r="BD493" s="255"/>
      <c r="BE493" s="255"/>
      <c r="BF493" s="255"/>
      <c r="BG493" s="255"/>
    </row>
    <row r="494" spans="3:59" ht="23.1" customHeight="1">
      <c r="AL494" s="255"/>
      <c r="AM494" s="255"/>
      <c r="AN494" s="255"/>
      <c r="AO494" s="255"/>
      <c r="AP494" s="255"/>
      <c r="AQ494" s="255"/>
      <c r="AR494" s="255"/>
      <c r="AS494" s="255"/>
      <c r="AT494" s="255"/>
      <c r="AU494" s="255"/>
      <c r="AV494" s="255"/>
      <c r="AW494" s="255"/>
      <c r="AX494" s="255"/>
      <c r="AY494" s="255"/>
      <c r="AZ494" s="255"/>
      <c r="BA494" s="255"/>
      <c r="BB494" s="255"/>
      <c r="BC494" s="255"/>
      <c r="BD494" s="255"/>
      <c r="BE494" s="255"/>
      <c r="BF494" s="255"/>
      <c r="BG494" s="255"/>
    </row>
    <row r="495" spans="3:59" ht="23.1" customHeight="1">
      <c r="C495" s="304"/>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c r="Z495" s="304"/>
      <c r="AA495" s="304"/>
      <c r="AB495" s="304"/>
      <c r="AC495" s="304"/>
      <c r="AD495" s="304"/>
      <c r="AE495" s="304"/>
      <c r="AF495" s="304"/>
      <c r="AG495" s="304"/>
      <c r="AH495" s="304"/>
      <c r="AI495" s="304"/>
      <c r="AL495" s="255"/>
      <c r="AM495" s="255"/>
      <c r="AN495" s="255"/>
      <c r="AO495" s="255"/>
      <c r="AP495" s="255"/>
      <c r="AQ495" s="255"/>
      <c r="AR495" s="255"/>
      <c r="AS495" s="255"/>
      <c r="AT495" s="255"/>
      <c r="AU495" s="255"/>
      <c r="AV495" s="255"/>
      <c r="AW495" s="255"/>
      <c r="AX495" s="255"/>
      <c r="AY495" s="255"/>
      <c r="AZ495" s="255"/>
      <c r="BA495" s="255"/>
      <c r="BB495" s="255"/>
      <c r="BC495" s="255"/>
      <c r="BD495" s="255"/>
      <c r="BE495" s="255"/>
      <c r="BF495" s="255"/>
      <c r="BG495" s="255"/>
    </row>
    <row r="496" spans="3:59" ht="23.1" customHeight="1">
      <c r="C496" s="304"/>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c r="Z496" s="304"/>
      <c r="AA496" s="304"/>
      <c r="AB496" s="304"/>
      <c r="AC496" s="304"/>
      <c r="AD496" s="304"/>
      <c r="AE496" s="304"/>
      <c r="AF496" s="304"/>
      <c r="AG496" s="304"/>
      <c r="AH496" s="304"/>
      <c r="AI496" s="304"/>
      <c r="AL496" s="255"/>
      <c r="AM496" s="255"/>
      <c r="AN496" s="255"/>
      <c r="AO496" s="255"/>
      <c r="AP496" s="255"/>
      <c r="AQ496" s="255"/>
      <c r="AR496" s="255"/>
      <c r="AS496" s="255"/>
      <c r="AT496" s="255"/>
      <c r="AU496" s="255"/>
      <c r="AV496" s="255"/>
      <c r="AW496" s="255"/>
      <c r="AX496" s="255"/>
      <c r="AY496" s="255"/>
      <c r="AZ496" s="255"/>
      <c r="BA496" s="255"/>
      <c r="BB496" s="255"/>
      <c r="BC496" s="255"/>
      <c r="BD496" s="255"/>
      <c r="BE496" s="255"/>
      <c r="BF496" s="255"/>
      <c r="BG496" s="255"/>
    </row>
    <row r="497" spans="3:59" ht="23.1" customHeight="1">
      <c r="C497" s="304"/>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c r="Z497" s="304"/>
      <c r="AA497" s="304"/>
      <c r="AB497" s="304"/>
      <c r="AC497" s="304"/>
      <c r="AD497" s="304"/>
      <c r="AE497" s="304"/>
      <c r="AF497" s="304"/>
      <c r="AG497" s="304"/>
      <c r="AH497" s="304"/>
      <c r="AI497" s="304"/>
      <c r="AL497" s="255"/>
      <c r="AM497" s="255"/>
      <c r="AN497" s="255"/>
      <c r="AO497" s="255"/>
      <c r="AP497" s="255"/>
      <c r="AQ497" s="255"/>
      <c r="AR497" s="255"/>
      <c r="AS497" s="255"/>
      <c r="AT497" s="255"/>
      <c r="AU497" s="255"/>
      <c r="AV497" s="255"/>
      <c r="AW497" s="255"/>
      <c r="AX497" s="255"/>
      <c r="AY497" s="255"/>
      <c r="AZ497" s="255"/>
      <c r="BA497" s="255"/>
      <c r="BB497" s="255"/>
      <c r="BC497" s="255"/>
      <c r="BD497" s="255"/>
      <c r="BE497" s="255"/>
      <c r="BF497" s="255"/>
      <c r="BG497" s="255"/>
    </row>
    <row r="498" spans="3:59" ht="23.1" customHeight="1">
      <c r="C498" s="304"/>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c r="Z498" s="304"/>
      <c r="AA498" s="304"/>
      <c r="AB498" s="304"/>
      <c r="AC498" s="304"/>
      <c r="AD498" s="304"/>
      <c r="AE498" s="304"/>
      <c r="AF498" s="304"/>
      <c r="AG498" s="304"/>
      <c r="AH498" s="304"/>
      <c r="AI498" s="304"/>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row>
    <row r="499" spans="3:59" ht="23.1" customHeight="1"/>
    <row r="500" spans="3:59" ht="23.1" customHeight="1">
      <c r="C500" s="10" t="s">
        <v>216</v>
      </c>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row>
    <row r="501" spans="3:59" ht="23.1" customHeight="1">
      <c r="AL501" s="255"/>
      <c r="AM501" s="255"/>
      <c r="AN501" s="255"/>
      <c r="AO501" s="255"/>
      <c r="AP501" s="255"/>
      <c r="AQ501" s="255"/>
      <c r="AR501" s="255"/>
      <c r="AS501" s="255"/>
      <c r="AT501" s="255"/>
      <c r="AU501" s="255"/>
      <c r="AV501" s="255"/>
      <c r="AW501" s="255"/>
      <c r="AX501" s="255"/>
      <c r="AY501" s="255"/>
      <c r="AZ501" s="255"/>
      <c r="BA501" s="255"/>
      <c r="BB501" s="255"/>
      <c r="BC501" s="255"/>
      <c r="BD501" s="255"/>
      <c r="BE501" s="255"/>
      <c r="BF501" s="255"/>
      <c r="BG501" s="255"/>
    </row>
    <row r="502" spans="3:59" ht="23.1" customHeight="1">
      <c r="C502" s="18"/>
      <c r="E502" t="s">
        <v>24</v>
      </c>
      <c r="L502" t="s">
        <v>25</v>
      </c>
      <c r="S502" t="s">
        <v>70</v>
      </c>
      <c r="Z502" t="s">
        <v>262</v>
      </c>
      <c r="AL502" s="255"/>
      <c r="AM502" s="255"/>
      <c r="AN502" s="255"/>
      <c r="AO502" s="255"/>
      <c r="AP502" s="255"/>
      <c r="AQ502" s="255"/>
      <c r="AR502" s="255"/>
      <c r="AS502" s="255"/>
      <c r="AT502" s="255"/>
      <c r="AU502" s="255"/>
      <c r="AV502" s="255"/>
      <c r="AW502" s="255"/>
      <c r="AX502" s="255"/>
      <c r="AY502" s="255"/>
      <c r="AZ502" s="255"/>
      <c r="BA502" s="255"/>
      <c r="BB502" s="255"/>
      <c r="BC502" s="255"/>
      <c r="BD502" s="255"/>
      <c r="BE502" s="255"/>
      <c r="BF502" s="255"/>
      <c r="BG502" s="255"/>
    </row>
    <row r="503" spans="3:59" ht="23.1" customHeight="1">
      <c r="E503" t="s">
        <v>23</v>
      </c>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c r="AI503" s="256"/>
      <c r="AL503" s="255"/>
      <c r="AM503" s="255"/>
      <c r="AN503" s="255"/>
      <c r="AO503" s="255"/>
      <c r="AP503" s="255"/>
      <c r="AQ503" s="255"/>
      <c r="AR503" s="255"/>
      <c r="AS503" s="255"/>
      <c r="AT503" s="255"/>
      <c r="AU503" s="255"/>
      <c r="AV503" s="255"/>
      <c r="AW503" s="255"/>
      <c r="AX503" s="255"/>
      <c r="AY503" s="255"/>
      <c r="AZ503" s="255"/>
      <c r="BA503" s="255"/>
      <c r="BB503" s="255"/>
      <c r="BC503" s="255"/>
      <c r="BD503" s="255"/>
      <c r="BE503" s="255"/>
      <c r="BF503" s="255"/>
      <c r="BG503" s="255"/>
    </row>
    <row r="504" spans="3:59" ht="23.1" customHeight="1">
      <c r="AL504" s="255"/>
      <c r="AM504" s="255"/>
      <c r="AN504" s="255"/>
      <c r="AO504" s="255"/>
      <c r="AP504" s="255"/>
      <c r="AQ504" s="255"/>
      <c r="AR504" s="255"/>
      <c r="AS504" s="255"/>
      <c r="AT504" s="255"/>
      <c r="AU504" s="255"/>
      <c r="AV504" s="255"/>
      <c r="AW504" s="255"/>
      <c r="AX504" s="255"/>
      <c r="AY504" s="255"/>
      <c r="AZ504" s="255"/>
      <c r="BA504" s="255"/>
      <c r="BB504" s="255"/>
      <c r="BC504" s="255"/>
      <c r="BD504" s="255"/>
      <c r="BE504" s="255"/>
      <c r="BF504" s="255"/>
      <c r="BG504" s="255"/>
    </row>
    <row r="505" spans="3:59" ht="23.1" customHeight="1">
      <c r="C505" s="142" t="s">
        <v>217</v>
      </c>
      <c r="D505" s="142"/>
      <c r="E505" s="316"/>
      <c r="F505" s="317"/>
      <c r="G505" s="317"/>
      <c r="H505" s="317"/>
      <c r="I505" s="317"/>
      <c r="J505" s="317"/>
      <c r="K505" s="317"/>
      <c r="L505" s="317"/>
      <c r="M505" s="317"/>
      <c r="N505" s="317"/>
      <c r="O505" s="317"/>
      <c r="P505" s="317"/>
      <c r="Q505" s="317"/>
      <c r="R505" s="317"/>
      <c r="S505" s="317"/>
      <c r="T505" s="317"/>
      <c r="U505" s="317"/>
      <c r="V505" s="317"/>
      <c r="W505" s="317"/>
      <c r="X505" s="317"/>
      <c r="Y505" s="317"/>
      <c r="Z505" s="317"/>
      <c r="AA505" s="317"/>
      <c r="AB505" s="317"/>
      <c r="AC505" s="317"/>
      <c r="AD505" s="317"/>
      <c r="AE505" s="317"/>
      <c r="AF505" s="317"/>
      <c r="AG505" s="317"/>
      <c r="AH505" s="317"/>
      <c r="AI505" s="318"/>
      <c r="AL505" s="255"/>
      <c r="AM505" s="255"/>
      <c r="AN505" s="255"/>
      <c r="AO505" s="255"/>
      <c r="AP505" s="255"/>
      <c r="AQ505" s="255"/>
      <c r="AR505" s="255"/>
      <c r="AS505" s="255"/>
      <c r="AT505" s="255"/>
      <c r="AU505" s="255"/>
      <c r="AV505" s="255"/>
      <c r="AW505" s="255"/>
      <c r="AX505" s="255"/>
      <c r="AY505" s="255"/>
      <c r="AZ505" s="255"/>
      <c r="BA505" s="255"/>
      <c r="BB505" s="255"/>
      <c r="BC505" s="255"/>
      <c r="BD505" s="255"/>
      <c r="BE505" s="255"/>
      <c r="BF505" s="255"/>
      <c r="BG505" s="255"/>
    </row>
    <row r="506" spans="3:59" ht="23.1" customHeight="1">
      <c r="C506" s="142"/>
      <c r="D506" s="142"/>
      <c r="E506" s="319"/>
      <c r="F506" s="320"/>
      <c r="G506" s="320"/>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c r="AD506" s="320"/>
      <c r="AE506" s="320"/>
      <c r="AF506" s="320"/>
      <c r="AG506" s="320"/>
      <c r="AH506" s="320"/>
      <c r="AI506" s="321"/>
      <c r="AL506" s="255"/>
      <c r="AM506" s="255"/>
      <c r="AN506" s="255"/>
      <c r="AO506" s="255"/>
      <c r="AP506" s="255"/>
      <c r="AQ506" s="255"/>
      <c r="AR506" s="255"/>
      <c r="AS506" s="255"/>
      <c r="AT506" s="255"/>
      <c r="AU506" s="255"/>
      <c r="AV506" s="255"/>
      <c r="AW506" s="255"/>
      <c r="AX506" s="255"/>
      <c r="AY506" s="255"/>
      <c r="AZ506" s="255"/>
      <c r="BA506" s="255"/>
      <c r="BB506" s="255"/>
      <c r="BC506" s="255"/>
      <c r="BD506" s="255"/>
      <c r="BE506" s="255"/>
      <c r="BF506" s="255"/>
      <c r="BG506" s="255"/>
    </row>
    <row r="507" spans="3:59" ht="23.1" customHeight="1"/>
    <row r="508" spans="3:59" ht="23.1" customHeight="1">
      <c r="C508" s="10" t="s">
        <v>218</v>
      </c>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row>
    <row r="509" spans="3:59" ht="23.1" customHeight="1">
      <c r="AL509" s="255"/>
      <c r="AM509" s="255"/>
      <c r="AN509" s="255"/>
      <c r="AO509" s="255"/>
      <c r="AP509" s="255"/>
      <c r="AQ509" s="255"/>
      <c r="AR509" s="255"/>
      <c r="AS509" s="255"/>
      <c r="AT509" s="255"/>
      <c r="AU509" s="255"/>
      <c r="AV509" s="255"/>
      <c r="AW509" s="255"/>
      <c r="AX509" s="255"/>
      <c r="AY509" s="255"/>
      <c r="AZ509" s="255"/>
      <c r="BA509" s="255"/>
      <c r="BB509" s="255"/>
      <c r="BC509" s="255"/>
      <c r="BD509" s="255"/>
      <c r="BE509" s="255"/>
      <c r="BF509" s="255"/>
      <c r="BG509" s="255"/>
    </row>
    <row r="510" spans="3:59" ht="23.1" customHeight="1">
      <c r="C510" s="18"/>
      <c r="E510" t="s">
        <v>24</v>
      </c>
      <c r="L510" t="s">
        <v>25</v>
      </c>
      <c r="S510" t="s">
        <v>70</v>
      </c>
      <c r="Z510" t="s">
        <v>263</v>
      </c>
      <c r="AL510" s="255"/>
      <c r="AM510" s="255"/>
      <c r="AN510" s="255"/>
      <c r="AO510" s="255"/>
      <c r="AP510" s="255"/>
      <c r="AQ510" s="255"/>
      <c r="AR510" s="255"/>
      <c r="AS510" s="255"/>
      <c r="AT510" s="255"/>
      <c r="AU510" s="255"/>
      <c r="AV510" s="255"/>
      <c r="AW510" s="255"/>
      <c r="AX510" s="255"/>
      <c r="AY510" s="255"/>
      <c r="AZ510" s="255"/>
      <c r="BA510" s="255"/>
      <c r="BB510" s="255"/>
      <c r="BC510" s="255"/>
      <c r="BD510" s="255"/>
      <c r="BE510" s="255"/>
      <c r="BF510" s="255"/>
      <c r="BG510" s="255"/>
    </row>
    <row r="511" spans="3:59" ht="23.1" customHeight="1">
      <c r="E511" t="s">
        <v>23</v>
      </c>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c r="AI511" s="256"/>
      <c r="AL511" s="255"/>
      <c r="AM511" s="255"/>
      <c r="AN511" s="255"/>
      <c r="AO511" s="255"/>
      <c r="AP511" s="255"/>
      <c r="AQ511" s="255"/>
      <c r="AR511" s="255"/>
      <c r="AS511" s="255"/>
      <c r="AT511" s="255"/>
      <c r="AU511" s="255"/>
      <c r="AV511" s="255"/>
      <c r="AW511" s="255"/>
      <c r="AX511" s="255"/>
      <c r="AY511" s="255"/>
      <c r="AZ511" s="255"/>
      <c r="BA511" s="255"/>
      <c r="BB511" s="255"/>
      <c r="BC511" s="255"/>
      <c r="BD511" s="255"/>
      <c r="BE511" s="255"/>
      <c r="BF511" s="255"/>
      <c r="BG511" s="255"/>
    </row>
    <row r="512" spans="3:59" ht="23.1" customHeight="1">
      <c r="AL512" s="255"/>
      <c r="AM512" s="255"/>
      <c r="AN512" s="255"/>
      <c r="AO512" s="255"/>
      <c r="AP512" s="255"/>
      <c r="AQ512" s="255"/>
      <c r="AR512" s="255"/>
      <c r="AS512" s="255"/>
      <c r="AT512" s="255"/>
      <c r="AU512" s="255"/>
      <c r="AV512" s="255"/>
      <c r="AW512" s="255"/>
      <c r="AX512" s="255"/>
      <c r="AY512" s="255"/>
      <c r="AZ512" s="255"/>
      <c r="BA512" s="255"/>
      <c r="BB512" s="255"/>
      <c r="BC512" s="255"/>
      <c r="BD512" s="255"/>
      <c r="BE512" s="255"/>
      <c r="BF512" s="255"/>
      <c r="BG512" s="255"/>
    </row>
    <row r="513" spans="3:59" ht="23.1" customHeight="1">
      <c r="C513" s="142" t="s">
        <v>217</v>
      </c>
      <c r="D513" s="142"/>
      <c r="E513" s="316"/>
      <c r="F513" s="317"/>
      <c r="G513" s="317"/>
      <c r="H513" s="317"/>
      <c r="I513" s="317"/>
      <c r="J513" s="317"/>
      <c r="K513" s="317"/>
      <c r="L513" s="317"/>
      <c r="M513" s="317"/>
      <c r="N513" s="317"/>
      <c r="O513" s="317"/>
      <c r="P513" s="317"/>
      <c r="Q513" s="317"/>
      <c r="R513" s="317"/>
      <c r="S513" s="317"/>
      <c r="T513" s="317"/>
      <c r="U513" s="317"/>
      <c r="V513" s="317"/>
      <c r="W513" s="317"/>
      <c r="X513" s="317"/>
      <c r="Y513" s="317"/>
      <c r="Z513" s="317"/>
      <c r="AA513" s="317"/>
      <c r="AB513" s="317"/>
      <c r="AC513" s="317"/>
      <c r="AD513" s="317"/>
      <c r="AE513" s="317"/>
      <c r="AF513" s="317"/>
      <c r="AG513" s="317"/>
      <c r="AH513" s="317"/>
      <c r="AI513" s="318"/>
      <c r="AL513" s="255"/>
      <c r="AM513" s="255"/>
      <c r="AN513" s="255"/>
      <c r="AO513" s="255"/>
      <c r="AP513" s="255"/>
      <c r="AQ513" s="255"/>
      <c r="AR513" s="255"/>
      <c r="AS513" s="255"/>
      <c r="AT513" s="255"/>
      <c r="AU513" s="255"/>
      <c r="AV513" s="255"/>
      <c r="AW513" s="255"/>
      <c r="AX513" s="255"/>
      <c r="AY513" s="255"/>
      <c r="AZ513" s="255"/>
      <c r="BA513" s="255"/>
      <c r="BB513" s="255"/>
      <c r="BC513" s="255"/>
      <c r="BD513" s="255"/>
      <c r="BE513" s="255"/>
      <c r="BF513" s="255"/>
      <c r="BG513" s="255"/>
    </row>
    <row r="514" spans="3:59" ht="23.1" customHeight="1">
      <c r="C514" s="142"/>
      <c r="D514" s="142"/>
      <c r="E514" s="319"/>
      <c r="F514" s="320"/>
      <c r="G514" s="320"/>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c r="AD514" s="320"/>
      <c r="AE514" s="320"/>
      <c r="AF514" s="320"/>
      <c r="AG514" s="320"/>
      <c r="AH514" s="320"/>
      <c r="AI514" s="321"/>
      <c r="AL514" s="255"/>
      <c r="AM514" s="255"/>
      <c r="AN514" s="255"/>
      <c r="AO514" s="255"/>
      <c r="AP514" s="255"/>
      <c r="AQ514" s="255"/>
      <c r="AR514" s="255"/>
      <c r="AS514" s="255"/>
      <c r="AT514" s="255"/>
      <c r="AU514" s="255"/>
      <c r="AV514" s="255"/>
      <c r="AW514" s="255"/>
      <c r="AX514" s="255"/>
      <c r="AY514" s="255"/>
      <c r="AZ514" s="255"/>
      <c r="BA514" s="255"/>
      <c r="BB514" s="255"/>
      <c r="BC514" s="255"/>
      <c r="BD514" s="255"/>
      <c r="BE514" s="255"/>
      <c r="BF514" s="255"/>
      <c r="BG514" s="255"/>
    </row>
    <row r="515" spans="3:59" ht="23.1" customHeight="1"/>
    <row r="516" spans="3:59" ht="23.1" customHeight="1">
      <c r="C516" s="10" t="s">
        <v>219</v>
      </c>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3:59" ht="23.1" customHeight="1">
      <c r="AL517" s="255"/>
      <c r="AM517" s="255"/>
      <c r="AN517" s="255"/>
      <c r="AO517" s="255"/>
      <c r="AP517" s="255"/>
      <c r="AQ517" s="255"/>
      <c r="AR517" s="255"/>
      <c r="AS517" s="255"/>
      <c r="AT517" s="255"/>
      <c r="AU517" s="255"/>
      <c r="AV517" s="255"/>
      <c r="AW517" s="255"/>
      <c r="AX517" s="255"/>
      <c r="AY517" s="255"/>
      <c r="AZ517" s="255"/>
      <c r="BA517" s="255"/>
      <c r="BB517" s="255"/>
      <c r="BC517" s="255"/>
      <c r="BD517" s="255"/>
      <c r="BE517" s="255"/>
      <c r="BF517" s="255"/>
      <c r="BG517" s="255"/>
    </row>
    <row r="518" spans="3:59" ht="23.1" customHeight="1">
      <c r="C518" s="18"/>
      <c r="E518" t="s">
        <v>21</v>
      </c>
      <c r="K518" t="s">
        <v>22</v>
      </c>
      <c r="R518" t="s">
        <v>15</v>
      </c>
      <c r="AL518" s="255"/>
      <c r="AM518" s="255"/>
      <c r="AN518" s="255"/>
      <c r="AO518" s="255"/>
      <c r="AP518" s="255"/>
      <c r="AQ518" s="255"/>
      <c r="AR518" s="255"/>
      <c r="AS518" s="255"/>
      <c r="AT518" s="255"/>
      <c r="AU518" s="255"/>
      <c r="AV518" s="255"/>
      <c r="AW518" s="255"/>
      <c r="AX518" s="255"/>
      <c r="AY518" s="255"/>
      <c r="AZ518" s="255"/>
      <c r="BA518" s="255"/>
      <c r="BB518" s="255"/>
      <c r="BC518" s="255"/>
      <c r="BD518" s="255"/>
      <c r="BE518" s="255"/>
      <c r="BF518" s="255"/>
      <c r="BG518" s="255"/>
    </row>
    <row r="519" spans="3:59" ht="23.1" customHeight="1">
      <c r="E519" t="s">
        <v>12</v>
      </c>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c r="AI519" s="256"/>
      <c r="AL519" s="255"/>
      <c r="AM519" s="255"/>
      <c r="AN519" s="255"/>
      <c r="AO519" s="255"/>
      <c r="AP519" s="255"/>
      <c r="AQ519" s="255"/>
      <c r="AR519" s="255"/>
      <c r="AS519" s="255"/>
      <c r="AT519" s="255"/>
      <c r="AU519" s="255"/>
      <c r="AV519" s="255"/>
      <c r="AW519" s="255"/>
      <c r="AX519" s="255"/>
      <c r="AY519" s="255"/>
      <c r="AZ519" s="255"/>
      <c r="BA519" s="255"/>
      <c r="BB519" s="255"/>
      <c r="BC519" s="255"/>
      <c r="BD519" s="255"/>
      <c r="BE519" s="255"/>
      <c r="BF519" s="255"/>
      <c r="BG519" s="255"/>
    </row>
    <row r="520" spans="3:59" ht="23.1" customHeight="1">
      <c r="AL520" s="255"/>
      <c r="AM520" s="255"/>
      <c r="AN520" s="255"/>
      <c r="AO520" s="255"/>
      <c r="AP520" s="255"/>
      <c r="AQ520" s="255"/>
      <c r="AR520" s="255"/>
      <c r="AS520" s="255"/>
      <c r="AT520" s="255"/>
      <c r="AU520" s="255"/>
      <c r="AV520" s="255"/>
      <c r="AW520" s="255"/>
      <c r="AX520" s="255"/>
      <c r="AY520" s="255"/>
      <c r="AZ520" s="255"/>
      <c r="BA520" s="255"/>
      <c r="BB520" s="255"/>
      <c r="BC520" s="255"/>
      <c r="BD520" s="255"/>
      <c r="BE520" s="255"/>
      <c r="BF520" s="255"/>
      <c r="BG520" s="255"/>
    </row>
    <row r="521" spans="3:59" ht="23.1" customHeight="1">
      <c r="C521" s="142" t="s">
        <v>217</v>
      </c>
      <c r="D521" s="142"/>
      <c r="E521" s="316"/>
      <c r="F521" s="317"/>
      <c r="G521" s="317"/>
      <c r="H521" s="317"/>
      <c r="I521" s="317"/>
      <c r="J521" s="317"/>
      <c r="K521" s="317"/>
      <c r="L521" s="317"/>
      <c r="M521" s="317"/>
      <c r="N521" s="317"/>
      <c r="O521" s="317"/>
      <c r="P521" s="317"/>
      <c r="Q521" s="317"/>
      <c r="R521" s="317"/>
      <c r="S521" s="317"/>
      <c r="T521" s="317"/>
      <c r="U521" s="317"/>
      <c r="V521" s="317"/>
      <c r="W521" s="317"/>
      <c r="X521" s="317"/>
      <c r="Y521" s="317"/>
      <c r="Z521" s="317"/>
      <c r="AA521" s="317"/>
      <c r="AB521" s="317"/>
      <c r="AC521" s="317"/>
      <c r="AD521" s="317"/>
      <c r="AE521" s="317"/>
      <c r="AF521" s="317"/>
      <c r="AG521" s="317"/>
      <c r="AH521" s="317"/>
      <c r="AI521" s="318"/>
      <c r="AL521" s="255"/>
      <c r="AM521" s="255"/>
      <c r="AN521" s="255"/>
      <c r="AO521" s="255"/>
      <c r="AP521" s="255"/>
      <c r="AQ521" s="255"/>
      <c r="AR521" s="255"/>
      <c r="AS521" s="255"/>
      <c r="AT521" s="255"/>
      <c r="AU521" s="255"/>
      <c r="AV521" s="255"/>
      <c r="AW521" s="255"/>
      <c r="AX521" s="255"/>
      <c r="AY521" s="255"/>
      <c r="AZ521" s="255"/>
      <c r="BA521" s="255"/>
      <c r="BB521" s="255"/>
      <c r="BC521" s="255"/>
      <c r="BD521" s="255"/>
      <c r="BE521" s="255"/>
      <c r="BF521" s="255"/>
      <c r="BG521" s="255"/>
    </row>
    <row r="522" spans="3:59" ht="23.1" customHeight="1">
      <c r="C522" s="142"/>
      <c r="D522" s="142"/>
      <c r="E522" s="319"/>
      <c r="F522" s="320"/>
      <c r="G522" s="320"/>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c r="AD522" s="320"/>
      <c r="AE522" s="320"/>
      <c r="AF522" s="320"/>
      <c r="AG522" s="320"/>
      <c r="AH522" s="320"/>
      <c r="AI522" s="321"/>
      <c r="AL522" s="255"/>
      <c r="AM522" s="255"/>
      <c r="AN522" s="255"/>
      <c r="AO522" s="255"/>
      <c r="AP522" s="255"/>
      <c r="AQ522" s="255"/>
      <c r="AR522" s="255"/>
      <c r="AS522" s="255"/>
      <c r="AT522" s="255"/>
      <c r="AU522" s="255"/>
      <c r="AV522" s="255"/>
      <c r="AW522" s="255"/>
      <c r="AX522" s="255"/>
      <c r="AY522" s="255"/>
      <c r="AZ522" s="255"/>
      <c r="BA522" s="255"/>
      <c r="BB522" s="255"/>
      <c r="BC522" s="255"/>
      <c r="BD522" s="255"/>
      <c r="BE522" s="255"/>
      <c r="BF522" s="255"/>
      <c r="BG522" s="255"/>
    </row>
    <row r="523" spans="3:59" ht="23.1" customHeight="1"/>
    <row r="524" spans="3:59" ht="23.1" customHeight="1">
      <c r="C524" s="10" t="s">
        <v>220</v>
      </c>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3:59" ht="23.1" customHeight="1">
      <c r="AL525" s="255"/>
      <c r="AM525" s="255"/>
      <c r="AN525" s="255"/>
      <c r="AO525" s="255"/>
      <c r="AP525" s="255"/>
      <c r="AQ525" s="255"/>
      <c r="AR525" s="255"/>
      <c r="AS525" s="255"/>
      <c r="AT525" s="255"/>
      <c r="AU525" s="255"/>
      <c r="AV525" s="255"/>
      <c r="AW525" s="255"/>
      <c r="AX525" s="255"/>
      <c r="AY525" s="255"/>
      <c r="AZ525" s="255"/>
      <c r="BA525" s="255"/>
      <c r="BB525" s="255"/>
      <c r="BC525" s="255"/>
      <c r="BD525" s="255"/>
      <c r="BE525" s="255"/>
      <c r="BF525" s="255"/>
      <c r="BG525" s="255"/>
    </row>
    <row r="526" spans="3:59" ht="23.1" customHeight="1">
      <c r="C526" s="18"/>
      <c r="E526" t="s">
        <v>21</v>
      </c>
      <c r="K526" t="s">
        <v>22</v>
      </c>
      <c r="R526" t="s">
        <v>15</v>
      </c>
      <c r="AL526" s="255"/>
      <c r="AM526" s="255"/>
      <c r="AN526" s="255"/>
      <c r="AO526" s="255"/>
      <c r="AP526" s="255"/>
      <c r="AQ526" s="255"/>
      <c r="AR526" s="255"/>
      <c r="AS526" s="255"/>
      <c r="AT526" s="255"/>
      <c r="AU526" s="255"/>
      <c r="AV526" s="255"/>
      <c r="AW526" s="255"/>
      <c r="AX526" s="255"/>
      <c r="AY526" s="255"/>
      <c r="AZ526" s="255"/>
      <c r="BA526" s="255"/>
      <c r="BB526" s="255"/>
      <c r="BC526" s="255"/>
      <c r="BD526" s="255"/>
      <c r="BE526" s="255"/>
      <c r="BF526" s="255"/>
      <c r="BG526" s="255"/>
    </row>
    <row r="527" spans="3:59" ht="23.1" customHeight="1">
      <c r="E527" t="s">
        <v>12</v>
      </c>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c r="AI527" s="256"/>
      <c r="AL527" s="255"/>
      <c r="AM527" s="255"/>
      <c r="AN527" s="255"/>
      <c r="AO527" s="255"/>
      <c r="AP527" s="255"/>
      <c r="AQ527" s="255"/>
      <c r="AR527" s="255"/>
      <c r="AS527" s="255"/>
      <c r="AT527" s="255"/>
      <c r="AU527" s="255"/>
      <c r="AV527" s="255"/>
      <c r="AW527" s="255"/>
      <c r="AX527" s="255"/>
      <c r="AY527" s="255"/>
      <c r="AZ527" s="255"/>
      <c r="BA527" s="255"/>
      <c r="BB527" s="255"/>
      <c r="BC527" s="255"/>
      <c r="BD527" s="255"/>
      <c r="BE527" s="255"/>
      <c r="BF527" s="255"/>
      <c r="BG527" s="255"/>
    </row>
    <row r="528" spans="3:59" ht="23.1" customHeight="1">
      <c r="AL528" s="255"/>
      <c r="AM528" s="255"/>
      <c r="AN528" s="255"/>
      <c r="AO528" s="255"/>
      <c r="AP528" s="255"/>
      <c r="AQ528" s="255"/>
      <c r="AR528" s="255"/>
      <c r="AS528" s="255"/>
      <c r="AT528" s="255"/>
      <c r="AU528" s="255"/>
      <c r="AV528" s="255"/>
      <c r="AW528" s="255"/>
      <c r="AX528" s="255"/>
      <c r="AY528" s="255"/>
      <c r="AZ528" s="255"/>
      <c r="BA528" s="255"/>
      <c r="BB528" s="255"/>
      <c r="BC528" s="255"/>
      <c r="BD528" s="255"/>
      <c r="BE528" s="255"/>
      <c r="BF528" s="255"/>
      <c r="BG528" s="255"/>
    </row>
    <row r="529" spans="2:59" ht="23.1" customHeight="1">
      <c r="C529" s="142" t="s">
        <v>217</v>
      </c>
      <c r="D529" s="142"/>
      <c r="E529" s="316"/>
      <c r="F529" s="317"/>
      <c r="G529" s="317"/>
      <c r="H529" s="317"/>
      <c r="I529" s="317"/>
      <c r="J529" s="317"/>
      <c r="K529" s="317"/>
      <c r="L529" s="317"/>
      <c r="M529" s="317"/>
      <c r="N529" s="317"/>
      <c r="O529" s="317"/>
      <c r="P529" s="317"/>
      <c r="Q529" s="317"/>
      <c r="R529" s="317"/>
      <c r="S529" s="317"/>
      <c r="T529" s="317"/>
      <c r="U529" s="317"/>
      <c r="V529" s="317"/>
      <c r="W529" s="317"/>
      <c r="X529" s="317"/>
      <c r="Y529" s="317"/>
      <c r="Z529" s="317"/>
      <c r="AA529" s="317"/>
      <c r="AB529" s="317"/>
      <c r="AC529" s="317"/>
      <c r="AD529" s="317"/>
      <c r="AE529" s="317"/>
      <c r="AF529" s="317"/>
      <c r="AG529" s="317"/>
      <c r="AH529" s="317"/>
      <c r="AI529" s="318"/>
      <c r="AL529" s="255"/>
      <c r="AM529" s="255"/>
      <c r="AN529" s="255"/>
      <c r="AO529" s="255"/>
      <c r="AP529" s="255"/>
      <c r="AQ529" s="255"/>
      <c r="AR529" s="255"/>
      <c r="AS529" s="255"/>
      <c r="AT529" s="255"/>
      <c r="AU529" s="255"/>
      <c r="AV529" s="255"/>
      <c r="AW529" s="255"/>
      <c r="AX529" s="255"/>
      <c r="AY529" s="255"/>
      <c r="AZ529" s="255"/>
      <c r="BA529" s="255"/>
      <c r="BB529" s="255"/>
      <c r="BC529" s="255"/>
      <c r="BD529" s="255"/>
      <c r="BE529" s="255"/>
      <c r="BF529" s="255"/>
      <c r="BG529" s="255"/>
    </row>
    <row r="530" spans="2:59" ht="23.1" customHeight="1">
      <c r="C530" s="142"/>
      <c r="D530" s="142"/>
      <c r="E530" s="319"/>
      <c r="F530" s="320"/>
      <c r="G530" s="320"/>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c r="AD530" s="320"/>
      <c r="AE530" s="320"/>
      <c r="AF530" s="320"/>
      <c r="AG530" s="320"/>
      <c r="AH530" s="320"/>
      <c r="AI530" s="321"/>
      <c r="AL530" s="255"/>
      <c r="AM530" s="255"/>
      <c r="AN530" s="255"/>
      <c r="AO530" s="255"/>
      <c r="AP530" s="255"/>
      <c r="AQ530" s="255"/>
      <c r="AR530" s="255"/>
      <c r="AS530" s="255"/>
      <c r="AT530" s="255"/>
      <c r="AU530" s="255"/>
      <c r="AV530" s="255"/>
      <c r="AW530" s="255"/>
      <c r="AX530" s="255"/>
      <c r="AY530" s="255"/>
      <c r="AZ530" s="255"/>
      <c r="BA530" s="255"/>
      <c r="BB530" s="255"/>
      <c r="BC530" s="255"/>
      <c r="BD530" s="255"/>
      <c r="BE530" s="255"/>
      <c r="BF530" s="255"/>
      <c r="BG530" s="255"/>
    </row>
    <row r="531" spans="2:59" ht="23.1" customHeight="1"/>
    <row r="532" spans="2:59" ht="23.1" customHeight="1"/>
    <row r="533" spans="2:59" ht="23.1" customHeight="1">
      <c r="B533" s="11" t="s">
        <v>340</v>
      </c>
    </row>
    <row r="534" spans="2:59" ht="23.1" customHeight="1"/>
    <row r="535" spans="2:59" ht="23.1" customHeight="1"/>
    <row r="536" spans="2:59" ht="23.1" customHeight="1"/>
  </sheetData>
  <sheetProtection algorithmName="SHA-512" hashValue="wFuQPFtH2bQbPjSbWj7LhC/mmlxzm3A/0rjFQlbnHC7k44NyXwifPsWG+SOd5PV8SZrtQj0d85BlSywqvbA41g==" saltValue="ffvUF4hrtHWN0+D7h4oA9Q==" spinCount="100000" sheet="1" objects="1" scenarios="1" selectLockedCells="1"/>
  <dataConsolidate/>
  <mergeCells count="408">
    <mergeCell ref="AL517:BG522"/>
    <mergeCell ref="H519:AI519"/>
    <mergeCell ref="C521:D522"/>
    <mergeCell ref="E521:AI522"/>
    <mergeCell ref="AL525:BG530"/>
    <mergeCell ref="H527:AI527"/>
    <mergeCell ref="C529:D530"/>
    <mergeCell ref="E529:AI530"/>
    <mergeCell ref="AL501:BG506"/>
    <mergeCell ref="H503:AI503"/>
    <mergeCell ref="C505:D506"/>
    <mergeCell ref="E505:AI506"/>
    <mergeCell ref="AL509:BG514"/>
    <mergeCell ref="H511:AI511"/>
    <mergeCell ref="C513:D514"/>
    <mergeCell ref="E513:AI514"/>
    <mergeCell ref="AL479:BG482"/>
    <mergeCell ref="H481:AI481"/>
    <mergeCell ref="AL485:BG487"/>
    <mergeCell ref="H487:AI487"/>
    <mergeCell ref="AL490:BG498"/>
    <mergeCell ref="C491:F491"/>
    <mergeCell ref="G491:L491"/>
    <mergeCell ref="M491:P491"/>
    <mergeCell ref="Q491:V491"/>
    <mergeCell ref="C495:AI498"/>
    <mergeCell ref="C456:AI457"/>
    <mergeCell ref="AL460:BG463"/>
    <mergeCell ref="L461:P461"/>
    <mergeCell ref="H463:AI463"/>
    <mergeCell ref="C466:AI467"/>
    <mergeCell ref="AL470:BG476"/>
    <mergeCell ref="G472:AI472"/>
    <mergeCell ref="C475:F476"/>
    <mergeCell ref="G475:AI476"/>
    <mergeCell ref="AL446:BG448"/>
    <mergeCell ref="H448:AI448"/>
    <mergeCell ref="AL451:BG454"/>
    <mergeCell ref="L452:O452"/>
    <mergeCell ref="P452:U452"/>
    <mergeCell ref="V452:Y452"/>
    <mergeCell ref="Z452:AE452"/>
    <mergeCell ref="L454:AI454"/>
    <mergeCell ref="AL426:BG443"/>
    <mergeCell ref="H428:AI428"/>
    <mergeCell ref="AD431:AJ433"/>
    <mergeCell ref="J432:M432"/>
    <mergeCell ref="N432:R432"/>
    <mergeCell ref="T432:W432"/>
    <mergeCell ref="X432:AB432"/>
    <mergeCell ref="H434:AI434"/>
    <mergeCell ref="C437:AI438"/>
    <mergeCell ref="C442:AI443"/>
    <mergeCell ref="C409:AI410"/>
    <mergeCell ref="B413:C413"/>
    <mergeCell ref="AL416:BG418"/>
    <mergeCell ref="H418:AI418"/>
    <mergeCell ref="AL421:BG423"/>
    <mergeCell ref="H423:AI423"/>
    <mergeCell ref="G401:O402"/>
    <mergeCell ref="P401:AI402"/>
    <mergeCell ref="C403:E406"/>
    <mergeCell ref="F403:F404"/>
    <mergeCell ref="G403:O404"/>
    <mergeCell ref="P403:AI404"/>
    <mergeCell ref="F405:F406"/>
    <mergeCell ref="G405:O406"/>
    <mergeCell ref="P405:AI406"/>
    <mergeCell ref="B395:C396"/>
    <mergeCell ref="AL397:BG406"/>
    <mergeCell ref="C398:E398"/>
    <mergeCell ref="F398:O398"/>
    <mergeCell ref="P398:AI398"/>
    <mergeCell ref="C399:E402"/>
    <mergeCell ref="F399:F400"/>
    <mergeCell ref="G399:O400"/>
    <mergeCell ref="P399:AI400"/>
    <mergeCell ref="F401:F402"/>
    <mergeCell ref="C391:AI392"/>
    <mergeCell ref="T386:X386"/>
    <mergeCell ref="Y386:AB386"/>
    <mergeCell ref="AC386:AG386"/>
    <mergeCell ref="C387:O387"/>
    <mergeCell ref="P387:S387"/>
    <mergeCell ref="T387:X387"/>
    <mergeCell ref="Y387:AB387"/>
    <mergeCell ref="AC387:AG387"/>
    <mergeCell ref="AL383:BG388"/>
    <mergeCell ref="C384:O385"/>
    <mergeCell ref="P384:X384"/>
    <mergeCell ref="Y384:AG384"/>
    <mergeCell ref="P385:S385"/>
    <mergeCell ref="T385:X385"/>
    <mergeCell ref="Y385:AB385"/>
    <mergeCell ref="AC385:AG385"/>
    <mergeCell ref="C386:O386"/>
    <mergeCell ref="P386:S386"/>
    <mergeCell ref="C388:O388"/>
    <mergeCell ref="P388:S388"/>
    <mergeCell ref="T388:X388"/>
    <mergeCell ref="Y388:AB388"/>
    <mergeCell ref="AC388:AG388"/>
    <mergeCell ref="C369:AI370"/>
    <mergeCell ref="B373:C373"/>
    <mergeCell ref="AL376:BG380"/>
    <mergeCell ref="C377:D378"/>
    <mergeCell ref="E377:AI378"/>
    <mergeCell ref="C379:D380"/>
    <mergeCell ref="E379:AI380"/>
    <mergeCell ref="AL347:BG351"/>
    <mergeCell ref="H351:AI351"/>
    <mergeCell ref="AL354:BG366"/>
    <mergeCell ref="H356:AI356"/>
    <mergeCell ref="C360:AI361"/>
    <mergeCell ref="C365:AI366"/>
    <mergeCell ref="AL327:BG333"/>
    <mergeCell ref="C332:AI333"/>
    <mergeCell ref="AL336:BG338"/>
    <mergeCell ref="H338:AI338"/>
    <mergeCell ref="AL341:BG343"/>
    <mergeCell ref="C342:AI343"/>
    <mergeCell ref="F315:AH315"/>
    <mergeCell ref="I316:M316"/>
    <mergeCell ref="D317:E317"/>
    <mergeCell ref="F317:AH317"/>
    <mergeCell ref="C320:AI321"/>
    <mergeCell ref="B324:C324"/>
    <mergeCell ref="C295:AI296"/>
    <mergeCell ref="B299:C299"/>
    <mergeCell ref="AL301:BG308"/>
    <mergeCell ref="G308:AI308"/>
    <mergeCell ref="AL311:BG317"/>
    <mergeCell ref="I312:M312"/>
    <mergeCell ref="D313:E313"/>
    <mergeCell ref="F313:AH313"/>
    <mergeCell ref="I314:M314"/>
    <mergeCell ref="D315:E315"/>
    <mergeCell ref="C262:AI263"/>
    <mergeCell ref="AL266:BG269"/>
    <mergeCell ref="H269:AI269"/>
    <mergeCell ref="C272:AI273"/>
    <mergeCell ref="B276:C276"/>
    <mergeCell ref="AL278:BG292"/>
    <mergeCell ref="H282:AI282"/>
    <mergeCell ref="G287:AI287"/>
    <mergeCell ref="C291:AI292"/>
    <mergeCell ref="C244:AI245"/>
    <mergeCell ref="AL248:BG250"/>
    <mergeCell ref="C249:AI250"/>
    <mergeCell ref="B253:C253"/>
    <mergeCell ref="AL256:BG259"/>
    <mergeCell ref="F257:I257"/>
    <mergeCell ref="J257:N257"/>
    <mergeCell ref="P257:S257"/>
    <mergeCell ref="T257:X257"/>
    <mergeCell ref="F259:AI259"/>
    <mergeCell ref="D235:G235"/>
    <mergeCell ref="B236:B237"/>
    <mergeCell ref="C236:C237"/>
    <mergeCell ref="D236:S237"/>
    <mergeCell ref="T236:AI237"/>
    <mergeCell ref="AL236:BG241"/>
    <mergeCell ref="B238:B239"/>
    <mergeCell ref="C238:C239"/>
    <mergeCell ref="D238:S239"/>
    <mergeCell ref="T238:AI239"/>
    <mergeCell ref="B240:C241"/>
    <mergeCell ref="D240:S240"/>
    <mergeCell ref="T240:AI240"/>
    <mergeCell ref="D241:S241"/>
    <mergeCell ref="T241:AI241"/>
    <mergeCell ref="AL228:BG233"/>
    <mergeCell ref="B230:B231"/>
    <mergeCell ref="C230:C231"/>
    <mergeCell ref="D230:S231"/>
    <mergeCell ref="T230:AI231"/>
    <mergeCell ref="B232:C233"/>
    <mergeCell ref="D232:S232"/>
    <mergeCell ref="T232:AI232"/>
    <mergeCell ref="D233:S233"/>
    <mergeCell ref="T233:AI233"/>
    <mergeCell ref="D227:G227"/>
    <mergeCell ref="D219:G219"/>
    <mergeCell ref="B220:B221"/>
    <mergeCell ref="C220:C221"/>
    <mergeCell ref="D220:S221"/>
    <mergeCell ref="T220:AI221"/>
    <mergeCell ref="B228:B229"/>
    <mergeCell ref="C228:C229"/>
    <mergeCell ref="D228:S229"/>
    <mergeCell ref="T228:AI229"/>
    <mergeCell ref="AL220:BG225"/>
    <mergeCell ref="B222:B223"/>
    <mergeCell ref="C222:C223"/>
    <mergeCell ref="D222:S223"/>
    <mergeCell ref="T222:AI223"/>
    <mergeCell ref="AL212:BG217"/>
    <mergeCell ref="B214:B215"/>
    <mergeCell ref="C214:C215"/>
    <mergeCell ref="D214:S215"/>
    <mergeCell ref="T214:AI215"/>
    <mergeCell ref="B216:C217"/>
    <mergeCell ref="D216:S216"/>
    <mergeCell ref="T216:AI216"/>
    <mergeCell ref="D217:S217"/>
    <mergeCell ref="T217:AI217"/>
    <mergeCell ref="B224:C225"/>
    <mergeCell ref="D224:S224"/>
    <mergeCell ref="T224:AI224"/>
    <mergeCell ref="D225:S225"/>
    <mergeCell ref="T225:AI225"/>
    <mergeCell ref="B207:C208"/>
    <mergeCell ref="B210:B211"/>
    <mergeCell ref="D210:S210"/>
    <mergeCell ref="T210:AI210"/>
    <mergeCell ref="D211:I211"/>
    <mergeCell ref="B212:B213"/>
    <mergeCell ref="C212:C213"/>
    <mergeCell ref="D212:S213"/>
    <mergeCell ref="T212:AI213"/>
    <mergeCell ref="AL191:BG196"/>
    <mergeCell ref="H193:AI193"/>
    <mergeCell ref="C195:H196"/>
    <mergeCell ref="I195:AI196"/>
    <mergeCell ref="AL200:BG204"/>
    <mergeCell ref="C201:AI204"/>
    <mergeCell ref="AL166:BG171"/>
    <mergeCell ref="F167:J167"/>
    <mergeCell ref="H170:AI170"/>
    <mergeCell ref="C174:AI175"/>
    <mergeCell ref="B178:C178"/>
    <mergeCell ref="AL181:BG188"/>
    <mergeCell ref="H183:AI183"/>
    <mergeCell ref="H188:AI188"/>
    <mergeCell ref="C139:AI140"/>
    <mergeCell ref="B143:C143"/>
    <mergeCell ref="AL146:BG153"/>
    <mergeCell ref="H148:AI148"/>
    <mergeCell ref="C152:AI153"/>
    <mergeCell ref="AL158:BG163"/>
    <mergeCell ref="F159:J159"/>
    <mergeCell ref="H162:AI162"/>
    <mergeCell ref="C128:AI129"/>
    <mergeCell ref="B132:C132"/>
    <mergeCell ref="AL133:BG136"/>
    <mergeCell ref="J134:O134"/>
    <mergeCell ref="P134:V134"/>
    <mergeCell ref="W134:Z134"/>
    <mergeCell ref="AA134:AG134"/>
    <mergeCell ref="H136:AI136"/>
    <mergeCell ref="C111:AI112"/>
    <mergeCell ref="AL115:BG125"/>
    <mergeCell ref="H117:AI117"/>
    <mergeCell ref="C121:F121"/>
    <mergeCell ref="G121:L121"/>
    <mergeCell ref="M121:R121"/>
    <mergeCell ref="S121:V121"/>
    <mergeCell ref="C122:F122"/>
    <mergeCell ref="G122:L122"/>
    <mergeCell ref="M122:R122"/>
    <mergeCell ref="S122:U122"/>
    <mergeCell ref="C123:F123"/>
    <mergeCell ref="G123:L123"/>
    <mergeCell ref="M123:R123"/>
    <mergeCell ref="S123:U123"/>
    <mergeCell ref="C124:F124"/>
    <mergeCell ref="G124:L124"/>
    <mergeCell ref="M124:R124"/>
    <mergeCell ref="S124:U124"/>
    <mergeCell ref="C107:O107"/>
    <mergeCell ref="P107:W107"/>
    <mergeCell ref="X107:AE107"/>
    <mergeCell ref="AF107:AH107"/>
    <mergeCell ref="C108:O108"/>
    <mergeCell ref="P108:W108"/>
    <mergeCell ref="X108:AE108"/>
    <mergeCell ref="AF108:AH108"/>
    <mergeCell ref="C105:O105"/>
    <mergeCell ref="P105:W105"/>
    <mergeCell ref="X105:AE105"/>
    <mergeCell ref="AF105:AH105"/>
    <mergeCell ref="C106:O106"/>
    <mergeCell ref="P106:W106"/>
    <mergeCell ref="X106:AE106"/>
    <mergeCell ref="AF106:AH106"/>
    <mergeCell ref="P103:W103"/>
    <mergeCell ref="X103:AE103"/>
    <mergeCell ref="AF103:AH103"/>
    <mergeCell ref="C104:O104"/>
    <mergeCell ref="P104:W104"/>
    <mergeCell ref="X104:AE104"/>
    <mergeCell ref="AF104:AH104"/>
    <mergeCell ref="C101:O101"/>
    <mergeCell ref="P101:W101"/>
    <mergeCell ref="X101:AE101"/>
    <mergeCell ref="AF101:AH101"/>
    <mergeCell ref="C102:O102"/>
    <mergeCell ref="P102:W102"/>
    <mergeCell ref="X102:AE102"/>
    <mergeCell ref="AF102:AH102"/>
    <mergeCell ref="AL97:BG108"/>
    <mergeCell ref="C98:O98"/>
    <mergeCell ref="P98:W98"/>
    <mergeCell ref="X98:AE98"/>
    <mergeCell ref="AF98:AH98"/>
    <mergeCell ref="C99:O99"/>
    <mergeCell ref="C94:I94"/>
    <mergeCell ref="J94:M94"/>
    <mergeCell ref="N94:Q94"/>
    <mergeCell ref="C95:I95"/>
    <mergeCell ref="J95:M95"/>
    <mergeCell ref="N95:Q95"/>
    <mergeCell ref="P99:W99"/>
    <mergeCell ref="X99:AE99"/>
    <mergeCell ref="AF99:AH99"/>
    <mergeCell ref="C100:O100"/>
    <mergeCell ref="P100:W100"/>
    <mergeCell ref="X100:AE100"/>
    <mergeCell ref="AF100:AH100"/>
    <mergeCell ref="C97:O97"/>
    <mergeCell ref="P97:W97"/>
    <mergeCell ref="X97:AE97"/>
    <mergeCell ref="AF97:AI97"/>
    <mergeCell ref="C103:O103"/>
    <mergeCell ref="C88:H88"/>
    <mergeCell ref="I88:L88"/>
    <mergeCell ref="M88:P88"/>
    <mergeCell ref="Q88:T88"/>
    <mergeCell ref="U88:X88"/>
    <mergeCell ref="C90:I91"/>
    <mergeCell ref="J90:M91"/>
    <mergeCell ref="N90:Q91"/>
    <mergeCell ref="AL90:BG95"/>
    <mergeCell ref="C92:I92"/>
    <mergeCell ref="J92:M92"/>
    <mergeCell ref="N92:Q92"/>
    <mergeCell ref="C93:I93"/>
    <mergeCell ref="J93:M93"/>
    <mergeCell ref="N93:Q93"/>
    <mergeCell ref="C86:H86"/>
    <mergeCell ref="I86:L86"/>
    <mergeCell ref="M86:P86"/>
    <mergeCell ref="Q86:T86"/>
    <mergeCell ref="U86:X86"/>
    <mergeCell ref="C87:H87"/>
    <mergeCell ref="I87:L87"/>
    <mergeCell ref="M87:P87"/>
    <mergeCell ref="Q87:T87"/>
    <mergeCell ref="U87:X87"/>
    <mergeCell ref="C84:H84"/>
    <mergeCell ref="I84:L84"/>
    <mergeCell ref="M84:P84"/>
    <mergeCell ref="Q84:T84"/>
    <mergeCell ref="U84:X84"/>
    <mergeCell ref="C85:H85"/>
    <mergeCell ref="I85:L85"/>
    <mergeCell ref="M85:P85"/>
    <mergeCell ref="Q85:T85"/>
    <mergeCell ref="U85:X85"/>
    <mergeCell ref="C74:AI75"/>
    <mergeCell ref="AL78:BG88"/>
    <mergeCell ref="C79:H80"/>
    <mergeCell ref="I79:P79"/>
    <mergeCell ref="Q79:X79"/>
    <mergeCell ref="I80:L80"/>
    <mergeCell ref="M80:P80"/>
    <mergeCell ref="Q80:T80"/>
    <mergeCell ref="U80:X80"/>
    <mergeCell ref="C81:H81"/>
    <mergeCell ref="I81:L81"/>
    <mergeCell ref="M81:P81"/>
    <mergeCell ref="Q81:T81"/>
    <mergeCell ref="U81:X81"/>
    <mergeCell ref="C82:H82"/>
    <mergeCell ref="I82:L82"/>
    <mergeCell ref="M82:P82"/>
    <mergeCell ref="Q82:T82"/>
    <mergeCell ref="U82:X82"/>
    <mergeCell ref="C83:H83"/>
    <mergeCell ref="I83:L83"/>
    <mergeCell ref="M83:P83"/>
    <mergeCell ref="Q83:T83"/>
    <mergeCell ref="U83:X83"/>
    <mergeCell ref="AL52:BG58"/>
    <mergeCell ref="H58:AI58"/>
    <mergeCell ref="C61:AI62"/>
    <mergeCell ref="B65:C65"/>
    <mergeCell ref="AL68:BG72"/>
    <mergeCell ref="H70:AI70"/>
    <mergeCell ref="H72:AI72"/>
    <mergeCell ref="B30:C30"/>
    <mergeCell ref="AL31:BG33"/>
    <mergeCell ref="C35:AI36"/>
    <mergeCell ref="B39:C39"/>
    <mergeCell ref="AL40:BG49"/>
    <mergeCell ref="H49:AI49"/>
    <mergeCell ref="C10:AI11"/>
    <mergeCell ref="B14:C14"/>
    <mergeCell ref="AL15:BG23"/>
    <mergeCell ref="H17:AI17"/>
    <mergeCell ref="H19:AI19"/>
    <mergeCell ref="C26:AI27"/>
    <mergeCell ref="B2:C2"/>
    <mergeCell ref="AL2:BG2"/>
    <mergeCell ref="AL4:BG8"/>
    <mergeCell ref="H5:AI5"/>
    <mergeCell ref="D7:G7"/>
    <mergeCell ref="H7:AI7"/>
  </mergeCells>
  <phoneticPr fontId="1"/>
  <dataValidations count="23">
    <dataValidation type="textLength" allowBlank="1" showInputMessage="1" showErrorMessage="1" errorTitle="入力エラー" error="20字程度以内でご回答ください。" prompt="20文字程度以内でご回答ください。" sqref="G399:O406" xr:uid="{34691503-082E-4A80-A797-0A97614531AA}">
      <formula1>0</formula1>
      <formula2>60</formula2>
    </dataValidation>
    <dataValidation type="list" imeMode="hiragana" allowBlank="1" showInputMessage="1" showErrorMessage="1" errorTitle="入力エラー" error="選択肢（ドロップダウンリスト）から該当する項目を選択してください。" prompt="選択肢（ドロップダウンリスト）から該当する項目を選択してください。" sqref="P386:S388 Y386:AB388" xr:uid="{360FE422-4353-4190-8EC0-30D901B8D576}">
      <formula1>YesNo4</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N432:R432 X432:AB432" xr:uid="{D678BFD4-D616-4ECD-AB70-FDC5822ADEB0}">
      <formula1>AND(N432 &gt;= 0, MOD(N432*10, 1) = 0,N432&lt;1000)</formula1>
    </dataValidation>
    <dataValidation type="custom" imeMode="halfAlpha" operator="greaterThanOrEqual" allowBlank="1" showInputMessage="1" showErrorMessage="1" errorTitle="入力エラー" error="0以上かつ小数点第1位までの数値でご回答ください（最大100％）。" prompt="0以上かつ小数点第1位までの数値でご回答ください。" sqref="T257:X257" xr:uid="{57D02888-56F5-4185-BFE5-54862E8D20E6}">
      <formula1>AND(T257 &gt;= 0, MOD(T257*10, 1) = 0,T257&lt;=100)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F159:J159 F167:J167 I316:M316 I314:M314 I312:M312 J257:N257" xr:uid="{A39FE138-DF9E-4CCE-84B6-5C495F81F32A}">
      <formula1>AND(F159 &gt;= 0, MOD(F159*10, 1) = 0,F159&lt;=100)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P104:AE104" xr:uid="{2EB60893-2583-4394-8CA7-FEFD22FCC990}">
      <formula1>AND(P104 &gt;= 0, MOD(P104*10, 1) = 0, P104 &lt;=100)</formula1>
    </dataValidation>
    <dataValidation type="custom" imeMode="halfAlpha" operator="greaterThanOrEqual" allowBlank="1" showInputMessage="1" showErrorMessage="1" errorTitle="入力エラー" error="単位未満切り捨てでご回答ください。ただし、金額が100万円未満の場合のみ1万円以上（1万円未満は切り捨て）を小数第2位までご回答ください（10桁以下）。 " prompt="単位未満切り捨てでご回答ください。ただし、金額が100万円未満の場合のみ1万円以上（1万円未満は切り捨て）を小数第2位までご回答ください。 " sqref="G491:L491 Q491:V491" xr:uid="{2BDF69B1-E034-4112-B353-E138F246C97F}">
      <formula1>AND(G491&gt;=0,G491&lt;10000000000,OR(AND(G491&gt;=1,INT(G491)=G491),AND(G491&lt;1,ROUND(G491,2)=G491)))</formula1>
    </dataValidation>
    <dataValidation type="decimal" imeMode="halfAlpha" allowBlank="1" showInputMessage="1" showErrorMessage="1" errorTitle="入力エラー" error="数値でご回答ください（14桁以内）" prompt="数値でご回答ください" sqref="P108:AE108" xr:uid="{05375DA8-304D-45D5-8146-E0AD626077FF}">
      <formula1>-99999999999999</formula1>
      <formula2>99999999999999</formula2>
    </dataValidation>
    <dataValidation type="whole" imeMode="halfAlpha" allowBlank="1" showInputMessage="1" showErrorMessage="1" errorTitle="入力エラー" error="0以上の整数でご回答ください（10桁以下）。" prompt="0以上の整数でご回答ください。" sqref="L461:P461" xr:uid="{FAC011B7-1B7D-48D6-AD7C-7ED8C0ECD510}">
      <formula1>0</formula1>
      <formula2>9999999999</formula2>
    </dataValidation>
    <dataValidation type="whole" imeMode="halfAlpha" allowBlank="1" showInputMessage="1" showErrorMessage="1" errorTitle="入力エラー" error="0以上の整数でご回答ください（14桁以下）。" prompt="0以上の整数でご回答ください。" sqref="P105:AE107 P98:AE103 G122:R124 T386:X388 AC386:AG388 Z452:AE453 P452:U453" xr:uid="{DF219703-353E-4E18-B5BF-2DB58DBD79E0}">
      <formula1>0</formula1>
      <formula2>99999999999999</formula2>
    </dataValidation>
    <dataValidation type="whole" imeMode="halfAlpha" allowBlank="1" showInputMessage="1" showErrorMessage="1" errorTitle="入力エラー" error="整数でご回答ください（10桁以下）。" prompt="整数でご回答ください。" sqref="I81:X87 J92:Q94" xr:uid="{EE916F68-AE31-431F-B978-E654BD81968A}">
      <formula1>-9999999999</formula1>
      <formula2>9999999999</formula2>
    </dataValidation>
    <dataValidation type="textLength" allowBlank="1" showInputMessage="1" showErrorMessage="1" errorTitle="入力エラー" error="60文字以内でご回答ください。" prompt="60文字以内でご回答ください。" sqref="P134:V134 AA134:AG134" xr:uid="{BF0F3EBA-31EA-46F0-BF0D-9DC2F279E3B8}">
      <formula1>0</formula1>
      <formula2>60</formula2>
    </dataValidation>
    <dataValidation type="textLength" allowBlank="1" showInputMessage="1" showErrorMessage="1" errorTitle="入力エラー" error="上限文字数を超過しています。50文字程度以内でご回答ください。" prompt="50文字程度以内でご回答ください。" sqref="P403 P405 P399 P401" xr:uid="{F63C0DAC-5884-4338-95EE-07EB67E1FEB3}">
      <formula1>0</formula1>
      <formula2>100</formula2>
    </dataValidation>
    <dataValidation type="textLength" allowBlank="1" showInputMessage="1" showErrorMessage="1" errorTitle="入力エラー" error="上限文字数を超過しています。100文字程度以内でご回答ください。" prompt="100文字程度以内でご回答ください。" sqref="C249 C291 C332 C342 C360 C365 C442" xr:uid="{658223F6-D6B4-4429-B84F-051655907403}">
      <formula1>0</formula1>
      <formula2>200</formula2>
    </dataValidation>
    <dataValidation type="textLength" allowBlank="1" showInputMessage="1" showErrorMessage="1" errorTitle="入力エラー" error="上限文字数を超過しています。200_x000a_文字程度以内でご回答ください。" prompt="200文字程度以内でご回答ください。" sqref="C201:AI204 C495:AI498" xr:uid="{6B706FC2-677D-43B3-ABD4-666E4DEFCBD6}">
      <formula1>0</formula1>
      <formula2>400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147 C280 C350 C502 C510 C161 C169" xr:uid="{5F876438-EF26-41D0-85DF-C76C7B2BB813}">
      <formula1>Dropdown5</formula1>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AG121:AG124 AA121:AA124 AD121:AD124 X121:X124 B212 B214 B220 B222 B228 B230 B236 B238 C286:C287 R286 L301 C304:C308 I347 C471:C473 N471 X471" xr:uid="{3B23FCFE-68A4-4720-B345-721BDEA935AF}">
      <formula1>CheckBox</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6" xr:uid="{229938DF-69E1-4C56-8E7B-45275ACB4575}">
      <formula1>Dropdown7</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 C16 C486 C526 C518 C480 C116 C69 C134 C447 C427 C182 C187 C192 C267 C461 C337 C355 C422 C452" xr:uid="{4283F807-389F-44AC-A0A0-25880CB9B996}">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3 C57 C417 C432 C53 C41 C32 C328" xr:uid="{9AF9A9A0-8283-4AAA-9C89-05803A0F9F0A}">
      <formula1>Dropdown3</formula1>
    </dataValidation>
    <dataValidation type="textLength" allowBlank="1" showInputMessage="1" showErrorMessage="1" errorTitle="入力エラー" error="150文字以内でご回答ください。" prompt="150文字以内でご回答ください。" sqref="G475:AI476 H356:AI356 F259 G287 G308 F313 F315 F317 C108:O108 H282:AI282 H351:AI351 C152:AI153" xr:uid="{81B4DAED-5624-4244-B3A6-D72AB253E0B7}">
      <formula1>0</formula1>
      <formula2>150</formula2>
    </dataValidation>
    <dataValidation type="textLength" allowBlank="1" showInputMessage="1" showErrorMessage="1" errorTitle="入力エラー" error="100文字以内でご回答ください。" prompt="100文字以内でご回答ください。" sqref="H5:AI5 H17:AI17 H49:AI49 H58:AI58 H117:AI117 G472:AI472 H136:AI136 H70:AI70 H148:AI148 H162:AI162 H183:AI183 H188:AI188 H193:AI193 D212 T212 D214 T214 D220 T220 D222 T222 D228 T228 D230 T230 D236 T236 D238 T238 H269:AI269 H527:AI527 H338:AI338 H511:AI511 H519:AI519 H418:AI418 H423:AI423 H428:AI428 H434:AI434 H463:AI463 H481:AI481 H487:AI487 H503:AI503 H72 H170:AI170 H448:AI448 L454" xr:uid="{8B2CC8BD-C16E-4B1C-A5CB-DC5560B31D74}">
      <formula1>0</formula1>
      <formula2>100</formula2>
    </dataValidation>
    <dataValidation type="textLength" allowBlank="1" showInputMessage="1" showErrorMessage="1" errorTitle="入力エラー" error="200文字以内でご回答ください。" prompt="200文字以内でご回答ください。" sqref="C10:AI11 C26:AI27 C35:AI36 C128:AI129 C111:AI112 C61:AI62 C139:AI140 C174:AI175 I195 C244:AI245 C262:AI263 C272:AI273 C295:AI296 C320:AI321 C369:AI370 E377 E379 C409:AI410 C437:AI438 C466:AI467 E505 E513 E521 E529 H7:AI7 H19:AI19 C391:AI392 C74:AI75 C456:AI457" xr:uid="{90301AD0-6998-4B5D-ADDA-51645173DCAB}">
      <formula1>0</formula1>
      <formula2>200</formula2>
    </dataValidation>
  </dataValidations>
  <pageMargins left="0.25" right="0.25" top="0.75" bottom="0.75" header="0.3" footer="0.3"/>
  <pageSetup paperSize="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7461-5F5F-4AB6-9A6C-782D7FE7C690}">
  <sheetPr codeName="Sheet3"/>
  <dimension ref="A1:T22"/>
  <sheetViews>
    <sheetView workbookViewId="0">
      <selection sqref="A1:T3"/>
    </sheetView>
  </sheetViews>
  <sheetFormatPr defaultRowHeight="18.75"/>
  <cols>
    <col min="1" max="1" width="18.75" customWidth="1"/>
  </cols>
  <sheetData>
    <row r="1" spans="1:20" ht="30" customHeight="1">
      <c r="A1" s="326" t="s">
        <v>28</v>
      </c>
      <c r="B1" s="327"/>
      <c r="C1" s="327"/>
      <c r="D1" s="327"/>
      <c r="E1" s="327"/>
      <c r="F1" s="327"/>
      <c r="G1" s="327"/>
      <c r="H1" s="327"/>
      <c r="I1" s="327"/>
      <c r="J1" s="327"/>
      <c r="K1" s="327"/>
      <c r="L1" s="327"/>
      <c r="M1" s="327"/>
      <c r="N1" s="327"/>
      <c r="O1" s="327"/>
      <c r="P1" s="327"/>
      <c r="Q1" s="327"/>
      <c r="R1" s="327"/>
      <c r="S1" s="327"/>
      <c r="T1" s="327"/>
    </row>
    <row r="2" spans="1:20">
      <c r="A2" s="327"/>
      <c r="B2" s="327"/>
      <c r="C2" s="327"/>
      <c r="D2" s="327"/>
      <c r="E2" s="327"/>
      <c r="F2" s="327"/>
      <c r="G2" s="327"/>
      <c r="H2" s="327"/>
      <c r="I2" s="327"/>
      <c r="J2" s="327"/>
      <c r="K2" s="327"/>
      <c r="L2" s="327"/>
      <c r="M2" s="327"/>
      <c r="N2" s="327"/>
      <c r="O2" s="327"/>
      <c r="P2" s="327"/>
      <c r="Q2" s="327"/>
      <c r="R2" s="327"/>
      <c r="S2" s="327"/>
      <c r="T2" s="327"/>
    </row>
    <row r="3" spans="1:20">
      <c r="A3" s="327"/>
      <c r="B3" s="327"/>
      <c r="C3" s="327"/>
      <c r="D3" s="327"/>
      <c r="E3" s="327"/>
      <c r="F3" s="327"/>
      <c r="G3" s="327"/>
      <c r="H3" s="327"/>
      <c r="I3" s="327"/>
      <c r="J3" s="327"/>
      <c r="K3" s="327"/>
      <c r="L3" s="327"/>
      <c r="M3" s="327"/>
      <c r="N3" s="327"/>
      <c r="O3" s="327"/>
      <c r="P3" s="327"/>
      <c r="Q3" s="327"/>
      <c r="R3" s="327"/>
      <c r="S3" s="327"/>
      <c r="T3" s="327"/>
    </row>
    <row r="5" spans="1:20">
      <c r="A5" t="s">
        <v>33</v>
      </c>
      <c r="E5" t="s">
        <v>34</v>
      </c>
    </row>
    <row r="6" spans="1:20">
      <c r="A6" s="2" t="s">
        <v>366</v>
      </c>
      <c r="B6" s="2"/>
      <c r="E6" s="2" t="s">
        <v>44</v>
      </c>
      <c r="F6" s="2" t="s">
        <v>35</v>
      </c>
      <c r="G6" s="2" t="s">
        <v>36</v>
      </c>
      <c r="H6" s="2" t="s">
        <v>37</v>
      </c>
      <c r="I6" s="2" t="s">
        <v>38</v>
      </c>
      <c r="J6" s="2" t="s">
        <v>39</v>
      </c>
      <c r="K6" s="2" t="s">
        <v>40</v>
      </c>
      <c r="L6" s="2" t="s">
        <v>41</v>
      </c>
      <c r="M6" s="2" t="s">
        <v>42</v>
      </c>
      <c r="N6" s="2" t="s">
        <v>43</v>
      </c>
      <c r="O6" s="3" t="s">
        <v>48</v>
      </c>
      <c r="P6" s="2" t="s">
        <v>49</v>
      </c>
      <c r="Q6" s="2" t="s">
        <v>193</v>
      </c>
      <c r="R6" s="2" t="s">
        <v>51</v>
      </c>
    </row>
    <row r="7" spans="1:20">
      <c r="A7" s="2" t="s">
        <v>367</v>
      </c>
      <c r="B7" s="2"/>
      <c r="E7" s="2">
        <v>1</v>
      </c>
      <c r="F7" s="2">
        <v>1</v>
      </c>
      <c r="G7" s="2">
        <v>1</v>
      </c>
      <c r="H7" s="2">
        <v>1</v>
      </c>
      <c r="I7" s="2">
        <v>1</v>
      </c>
      <c r="J7" s="2">
        <v>1</v>
      </c>
      <c r="K7" s="2">
        <v>1</v>
      </c>
      <c r="L7" s="2">
        <v>1</v>
      </c>
      <c r="M7" s="2">
        <v>1</v>
      </c>
      <c r="N7" s="2">
        <v>1</v>
      </c>
      <c r="O7" s="3" t="s">
        <v>46</v>
      </c>
      <c r="P7" s="2" t="s">
        <v>50</v>
      </c>
      <c r="Q7" s="2" t="s">
        <v>46</v>
      </c>
      <c r="R7" s="21" t="s">
        <v>52</v>
      </c>
    </row>
    <row r="8" spans="1:20">
      <c r="A8" s="2" t="s">
        <v>368</v>
      </c>
      <c r="B8" s="2"/>
      <c r="F8" s="2">
        <v>2</v>
      </c>
      <c r="G8" s="2">
        <v>2</v>
      </c>
      <c r="H8" s="2">
        <v>2</v>
      </c>
      <c r="I8" s="2">
        <v>2</v>
      </c>
      <c r="J8" s="2">
        <v>2</v>
      </c>
      <c r="K8" s="2">
        <v>2</v>
      </c>
      <c r="L8" s="2">
        <v>2</v>
      </c>
      <c r="M8" s="2">
        <v>2</v>
      </c>
      <c r="N8" s="2">
        <v>2</v>
      </c>
      <c r="O8" s="3" t="s">
        <v>47</v>
      </c>
      <c r="P8" s="2" t="s">
        <v>47</v>
      </c>
      <c r="Q8" s="2" t="s">
        <v>47</v>
      </c>
    </row>
    <row r="9" spans="1:20">
      <c r="A9" s="2" t="s">
        <v>369</v>
      </c>
      <c r="B9" s="2"/>
      <c r="G9" s="2">
        <v>3</v>
      </c>
      <c r="H9" s="2">
        <v>3</v>
      </c>
      <c r="I9" s="2">
        <v>3</v>
      </c>
      <c r="J9" s="2">
        <v>3</v>
      </c>
      <c r="K9" s="2">
        <v>3</v>
      </c>
      <c r="L9" s="2">
        <v>3</v>
      </c>
      <c r="M9" s="2">
        <v>3</v>
      </c>
      <c r="N9" s="2">
        <v>3</v>
      </c>
      <c r="P9" s="2" t="s">
        <v>27</v>
      </c>
      <c r="Q9" s="2" t="s">
        <v>194</v>
      </c>
    </row>
    <row r="10" spans="1:20">
      <c r="A10" s="2" t="s">
        <v>370</v>
      </c>
      <c r="B10" s="2"/>
      <c r="H10" s="2">
        <v>4</v>
      </c>
      <c r="I10" s="2">
        <v>4</v>
      </c>
      <c r="J10" s="2">
        <v>4</v>
      </c>
      <c r="K10" s="2">
        <v>4</v>
      </c>
      <c r="L10" s="2">
        <v>4</v>
      </c>
      <c r="M10" s="2">
        <v>4</v>
      </c>
      <c r="N10" s="2">
        <v>4</v>
      </c>
    </row>
    <row r="11" spans="1:20">
      <c r="A11" s="2" t="s">
        <v>31</v>
      </c>
      <c r="B11" s="2"/>
      <c r="I11" s="2">
        <v>5</v>
      </c>
      <c r="J11" s="2">
        <v>5</v>
      </c>
      <c r="K11" s="2">
        <v>5</v>
      </c>
      <c r="L11" s="2">
        <v>5</v>
      </c>
      <c r="M11" s="2">
        <v>5</v>
      </c>
      <c r="N11" s="2">
        <v>5</v>
      </c>
    </row>
    <row r="12" spans="1:20">
      <c r="A12" s="2" t="s">
        <v>45</v>
      </c>
      <c r="B12" s="2"/>
      <c r="J12" s="2">
        <v>6</v>
      </c>
      <c r="K12" s="19">
        <v>6</v>
      </c>
      <c r="L12" s="2">
        <v>6</v>
      </c>
      <c r="M12" s="2">
        <v>6</v>
      </c>
      <c r="N12" s="2">
        <v>6</v>
      </c>
    </row>
    <row r="13" spans="1:20">
      <c r="A13" s="2" t="s">
        <v>29</v>
      </c>
      <c r="B13" s="2"/>
      <c r="K13" s="2">
        <v>7</v>
      </c>
      <c r="L13" s="20">
        <v>7</v>
      </c>
      <c r="M13" s="19">
        <v>7</v>
      </c>
      <c r="N13" s="19">
        <v>7</v>
      </c>
    </row>
    <row r="14" spans="1:20">
      <c r="A14" s="2" t="s">
        <v>30</v>
      </c>
      <c r="B14" s="2"/>
      <c r="L14" s="2">
        <v>8</v>
      </c>
      <c r="M14" s="2">
        <v>8</v>
      </c>
      <c r="N14" s="2">
        <v>8</v>
      </c>
    </row>
    <row r="15" spans="1:20">
      <c r="M15" s="2">
        <v>9</v>
      </c>
      <c r="N15" s="2">
        <v>9</v>
      </c>
    </row>
    <row r="16" spans="1:20">
      <c r="N16" s="2">
        <v>10</v>
      </c>
    </row>
    <row r="17" spans="1:2" ht="19.5" thickBot="1">
      <c r="A17" t="s">
        <v>32</v>
      </c>
    </row>
    <row r="18" spans="1:2" ht="19.5" thickBot="1">
      <c r="A18" s="3" t="s">
        <v>0</v>
      </c>
      <c r="B18" s="61">
        <v>2025</v>
      </c>
    </row>
    <row r="19" spans="1:2">
      <c r="A19" s="2" t="s">
        <v>1</v>
      </c>
      <c r="B19" s="62">
        <f>Year1-1</f>
        <v>2024</v>
      </c>
    </row>
    <row r="20" spans="1:2">
      <c r="A20" s="2" t="s">
        <v>2</v>
      </c>
      <c r="B20" s="62">
        <f>Year1-2</f>
        <v>2023</v>
      </c>
    </row>
    <row r="21" spans="1:2">
      <c r="A21" s="2" t="s">
        <v>4</v>
      </c>
      <c r="B21" s="62">
        <f>Year1-3</f>
        <v>2022</v>
      </c>
    </row>
    <row r="22" spans="1:2">
      <c r="A22" s="2" t="s">
        <v>5</v>
      </c>
      <c r="B22" s="62">
        <f>Year1-4</f>
        <v>2021</v>
      </c>
    </row>
  </sheetData>
  <sheetProtection algorithmName="SHA-512" hashValue="6VJN9P2IaKnFWA4KBiZI+jzSPHTahZYty1dfJ6LLNz+BN5oRdeJjvvdOVzyTbTtx0bGaMA6PBzFj7pOzlBZfDg==" saltValue="T2gYc6tq2zsuQfVlzo12Ow==" spinCount="100000" sheet="1" objects="1" scenarios="1" selectLockedCells="1"/>
  <mergeCells count="1">
    <mergeCell ref="A1:T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概要_目次</vt:lpstr>
      <vt:lpstr>前回データ概要</vt:lpstr>
      <vt:lpstr>環境編</vt:lpstr>
      <vt:lpstr>前回データ</vt:lpstr>
      <vt:lpstr>制御用</vt:lpstr>
      <vt:lpstr>CheckBox</vt:lpstr>
      <vt:lpstr>Code</vt:lpstr>
      <vt:lpstr>Dropdown1</vt:lpstr>
      <vt:lpstr>Dropdown10</vt:lpstr>
      <vt:lpstr>Dropdown2</vt:lpstr>
      <vt:lpstr>Dropdown3</vt:lpstr>
      <vt:lpstr>Dropdown4</vt:lpstr>
      <vt:lpstr>Dropdown5</vt:lpstr>
      <vt:lpstr>Dropdown6</vt:lpstr>
      <vt:lpstr>Dropdown7</vt:lpstr>
      <vt:lpstr>Dropdown8</vt:lpstr>
      <vt:lpstr>Dropdown9</vt:lpstr>
      <vt:lpstr>EnqClassificationID</vt:lpstr>
      <vt:lpstr>IndexID</vt:lpstr>
      <vt:lpstr>InvType</vt:lpstr>
      <vt:lpstr>New_Answer</vt:lpstr>
      <vt:lpstr>PubID</vt:lpstr>
      <vt:lpstr>publication_code</vt:lpstr>
      <vt:lpstr>PubType</vt:lpstr>
      <vt:lpstr>TKC</vt:lpstr>
      <vt:lpstr>Year1</vt:lpstr>
      <vt:lpstr>Year2</vt:lpstr>
      <vt:lpstr>Year3</vt:lpstr>
      <vt:lpstr>Year4</vt:lpstr>
      <vt:lpstr>Year5</vt:lpstr>
      <vt:lpstr>YesNo2</vt:lpstr>
      <vt:lpstr>YesNo3</vt:lpstr>
      <vt:lpstr>YesNo4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東洋経済CSRデータ開発チーム</dc:creator>
  <cp:lastModifiedBy>東洋経済CSRデータ開発チーム</cp:lastModifiedBy>
  <cp:lastPrinted>2025-04-01T10:11:13Z</cp:lastPrinted>
  <dcterms:created xsi:type="dcterms:W3CDTF">2025-01-29T07:21:16Z</dcterms:created>
  <dcterms:modified xsi:type="dcterms:W3CDTF">2025-06-23T10:29:49Z</dcterms:modified>
</cp:coreProperties>
</file>